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6.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Lista" sheetId="1" r:id="rId4"/>
    <sheet state="visible" name="Tema 1.1" sheetId="2" r:id="rId5"/>
    <sheet state="visible" name="Tema 1.2" sheetId="3" r:id="rId6"/>
    <sheet state="visible" name="Tema 1.3" sheetId="4" r:id="rId7"/>
    <sheet state="visible" name="2021" sheetId="5" r:id="rId8"/>
    <sheet state="visible" name="2022" sheetId="6" r:id="rId9"/>
    <sheet state="visible" name="2023" sheetId="7" r:id="rId10"/>
  </sheets>
  <definedNames/>
  <calcPr/>
  <extLst>
    <ext uri="GoogleSheetsCustomDataVersion2">
      <go:sheetsCustomData xmlns:go="http://customooxmlschemas.google.com/" r:id="rId11" roundtripDataChecksum="xVTHcMH7G0xyoYHDCWdp2QN9a1P4Mu2xWuXmGRe0aWo="/>
    </ext>
  </extLst>
</workbook>
</file>

<file path=xl/sharedStrings.xml><?xml version="1.0" encoding="utf-8"?>
<sst xmlns="http://schemas.openxmlformats.org/spreadsheetml/2006/main" count="1091" uniqueCount="819">
  <si>
    <t>1. 	La Ribera del Mar y de las rías comprende:</t>
  </si>
  <si>
    <t>2. 	Una de las siguientes afirmaciones referidas a los criterios técnicos para la determinación del deslinde del Domino Público Marítimo-Terrestre es falsa, indique cual:</t>
  </si>
  <si>
    <t>3. 	Uno de los siguientes elementos no forma parte de los bienes de dominio público marítimo-terrestre:</t>
  </si>
  <si>
    <t>4. 	La realización de obras que den lugar a la invasión por el mar o por las aguas de los ríos, hasta donde se haga sensible el efecto de las mareas, de terrenos que, con anterioridad a dichas obras, no sean dominio público marítimo-terrestre, producirá el siguiente efecto:</t>
  </si>
  <si>
    <t>5. 	Las obras e instalaciones de iluminación de costas y señalización marítima construidas por el Estado:</t>
  </si>
  <si>
    <t>6.	 El deslinde de los bienes de dominio público marítimo-terrestre incluirá:</t>
  </si>
  <si>
    <t>7. 	La concesión prevista en el apartado 1 de la disposición transitoria primera de la Ley de Costas, tendrá una duración, excluida la prórroga extraordinaria prevista en el artículo segundo de la Ley 2/2013, de 29 de mayo, de protección y uso sostenible del litoral y de modificación de la Ley de Costas, de:</t>
  </si>
  <si>
    <t>8. 	El deslinde de los bienes de dominio público marítimo-terrestre:</t>
  </si>
  <si>
    <t>9. 	Según se indica en el Reglamento General de Costas, forman parte de la ribera del mar:</t>
  </si>
  <si>
    <t>10. 	El apartado 2, de la disposición transitoria cuarta de la Ley 22/1988, de 28 julio, de Costas, establece que, en las obras e instalaciones legalizadas conforme a lo dispuesto en el apartado 1 de la citada disposición, así como en las construidas o que puedan construirse al amparo de licencia municipal y, cuando fuera exigible, autorización de la Administración del Estado otorgada con anterioridad a la entrada en vigor de la Ley de Costas, que resulten contrarias a lo establecido en la misma, se aplicaran las siguientes reglas:</t>
  </si>
  <si>
    <t xml:space="preserve">11. 	Indique qué grupos de dunas pertenecen al Dominio Público Marítimo-Terrestre, teniendo en cuenta lo establecido en el reglamento General de Costas: </t>
  </si>
  <si>
    <t>12. 	Indique, teniendo en cuenta lo estipulado en la Ley 22/1988, de 28 de julio, de Costas y su reglamento, cuál de los siguientes bienes no forma parte del dominio público marítimo-terrestre.</t>
  </si>
  <si>
    <t>13. 	A los efectos previstos en el apartado segundo de la disposición transitoria cuarta de la Ley 22/1988, de 28 de julio, de Costas, no computará como aumento de volumen, tal y como establece la disposición transitoria decimocuarta del Reglamento General de Costas:</t>
  </si>
  <si>
    <t>14. 	Según se indica en el reglamento General de Costas, aprobado por Real Decreto 876/2014, de 10 de octubre, forman parte de la ribera del mar:</t>
  </si>
  <si>
    <t>15. 	De acuerdo con lo establecido en la disposición transitoria cuarta de la Ley 22/1988, de 28 de julio, de Costas, en la zona de servidumbre de protección, podrán realizarse:</t>
  </si>
  <si>
    <t>16. 	Al aprobar un deslinde se comprueba que ha quedado incluida en el dominio público marítimo-terrestre una edificación que está inscrita en el Registro de la Propiedad. La Administración General del Estado:</t>
  </si>
  <si>
    <t>17. 	Durante la tramitación de un procedimiento de deslinde del dominio público marítimo-terrestre, se ha apreciado que una vivienda de propiedad privada resulta incluida dentro del dominio público marítimo-terrestre por encontrarse construida sobre dunas primarias. Razone en qué situación quedaría dicha vivienda, según lo dispuesto en la Ley de Costas.</t>
  </si>
  <si>
    <t>18. 	Tal y como se establece en la Ley 22/1988, de 28 de julio, de Costas y su Reglamento, no forman parte del dominio público marítimo-terrestre:</t>
  </si>
  <si>
    <t>19. 	A los efectos previstos en el apartado segundo de la disposición transitoria cuarta de la Ley de Costas, se entenderá por obras de reparación:</t>
  </si>
  <si>
    <t>20.	 De acuerdo con lo establecido en la disposición transitoria cuarta de la Ley 22/1988, de 29 de julio, de Costas, en la zona de servidumbre de protección, podrán realizarse:</t>
  </si>
  <si>
    <t>21.	 Según la Ley y el Reglamento de Costas vigente, el deslinde de los bienes de dominio público marítimo-terrestre:</t>
  </si>
  <si>
    <t>22.	 Según la Ley y el Reglamento de Costas vigente, una de las siguientes afirmaciones referidas a los criterios técnicos para la determinación del deslinde de los bienes de dominio público marítimo-terrestre es FALSA, indique cuál:</t>
  </si>
  <si>
    <t xml:space="preserve">23. Según lo establecido en el apartado 1, de la disposición transitoria tercera del Reglamento General de Costas, aprobado por el Real Decreto 876/2014, de 10 de octubre, los titulares de terrenos a que se refiere el citado apartado, también tendrán un derecho preferente, para la obtención de las concesiones para nuevos usos o aprovechamientos que puedan otorgarse sobre la totalidad de la superficie a que se refiera la inscripción amparada en el artículo 34 de la Ley Hipotecaria, durante un periodo de: </t>
  </si>
  <si>
    <t>24. Según la normativa de Costas, señale la respuesta CORRECTA en relación con la ribera del mar:</t>
  </si>
  <si>
    <t>25. Según la normativa de Costas, forman parte del dominio público-marítimo terrestre incluirá:</t>
  </si>
  <si>
    <t>26. Según la normativa en materia de Costas, indique cuál de los siguientes elementos NO forma parte de los bienes de dominio público marítimo-terrestre:</t>
  </si>
  <si>
    <t>27. Según la normativa en materia de Costas, el deslinde de los bienes de dominio público marítimo-terrestre, una vez aprobado, declara:</t>
  </si>
  <si>
    <t>28. Según el artículo 24 del reglamento general de costas, los planos del proyecto de deslinde con el trazado de la línea de deslinde, tendrán una escala:</t>
  </si>
  <si>
    <t xml:space="preserve">29. Según la disposición transitoria 3ª del Real Decreto 876/2014, de 10 de octubre, por el que se aprueba el Reglamento General de Costas, aquellos titulares de terrenos, que teniendo inscripción registral anterior a una determinada fecha, acrediten la existencia del tracto registral ininterrumpido, obtendrán los derechos establecidos en el apartado cuarto de la disposición transitoria primera de la Ley 22/1988, de 28 de julio, de Costas, en lo referente al plazo de la concesión, la exención del abono de canon y el derecho preferente, ¿de qué fecha debe ser la inscripción registral? </t>
  </si>
  <si>
    <t xml:space="preserve">30.	 Según el artículo 1 de la Ley 22/1988, de 28 de julio, de Costas, ésta tiene por objeto: </t>
  </si>
  <si>
    <t xml:space="preserve">31. 	¿Qué artículo de la Constitución Española señala que, en todo caso, la zona marítimoterrestre, las playas, el mar territorial y los recursos naturales de la zona económica y la plataforma continental, son bienes de dominio público estatal? </t>
  </si>
  <si>
    <t xml:space="preserve">32. 	Los deslindes de zona marítimo-terrestre vigentes deben revisarse desplazando dicho límite hacia el mar: </t>
  </si>
  <si>
    <t>33.	 Un efecto del acuerdo de incoación del expediente de deslinde del dominio público marítimo-terrestre es:</t>
  </si>
  <si>
    <t xml:space="preserve">34. 	La disposición transitoria 1.4 de la Ley 22/1988, de 28 de julio, de Costas, desarrollada en la disposición transitoria 4 de su Reglamento, establece el derecho concesional a los usos y aprovechamientos existentes en los terrenos comprendidos entre la línea de deslinde de dominio público completado a la entrada en vigor de esa ley, y la línea que resultaría de la práctica del deslinde que hubiera que realizar para adecuar el anterior a la Ley 22/1988, de 28 de julio. Indique cuál es el momento temporal que determina los usos y aprovechamientos que se otorgan en concesión: </t>
  </si>
  <si>
    <t>35. 	A los efectos de la Ley 22/1988, de 28 de julio, de Costas, se entiende por “Albufera”:</t>
  </si>
  <si>
    <t xml:space="preserve">36.	 Señale cuál de los siguientes fines NO está previsto en el artículo 2 de la Ley 22/1988, de 28 de julio, de Costas: </t>
  </si>
  <si>
    <t xml:space="preserve">37. 	Según la legislación de costas, uno de los siguientes elementos NO forma parte de los bienes de dominio público marítimo-terrestre: </t>
  </si>
  <si>
    <t>38. 	Señale la respuesta INCORRECTA en relación con el régimen jurídico de los bienes de dominio público marítimo-terrestre:</t>
  </si>
  <si>
    <t xml:space="preserve">39. 	Una de las siguientes afirmaciones referidas a los criterios técnicos para la determinación del deslinde del dominio público marítimo-terrestre es FALSA. Indique cual: </t>
  </si>
  <si>
    <t xml:space="preserve">40. 	Señale la respuesta CORRECTA, en relación con el procedimiento de deslinde del dominio público marítimo terrestre: </t>
  </si>
  <si>
    <t>41. 	En relación con las obras e instalaciones construidas con anterioridad a la entrada en vigor de la Ley 22/1988, de 28 de julio, de Costas, con las licencias y autorizaciones exigidas por la legislación vigente en el momento de la construcción, situadas en la actualidad en zona de servidumbre de protección, fuera de la zona de servidumbre de tránsito, con un uso prohibido por la citada Ley:</t>
  </si>
  <si>
    <t xml:space="preserve">42. 	En un tramo de costa acantilada, rocosa, baja, de escasa pendiente, en estado natural (sin alteraciones antrópicas) indique cuál de las siguientes afirmaciones es cierta en relación con las pertenencias que deben incluirse en el demanio marítimo terrestre según los artículos 3 a 5 de la Ley de Costas: </t>
  </si>
  <si>
    <t>43. 	 Sobre la desafectación de bienes del dominio público marítimo-terrestre, el artículo 38 del Reglamento General de Costas indique:</t>
  </si>
  <si>
    <t xml:space="preserve">44. 	Según el artículo 27 del Reglamento General de Costas, los titulares de los terrenos que tras la revisión del deslinde se incorporen al dominio público marítimo-terrestre pasarán a ser titulares de un derecho de ocupación y aprovechamiento: </t>
  </si>
  <si>
    <t>45. 	¿Existe alguna especificidad establecida por la legislación de costas en cuanto al deslinde de los bienes de dominio público marítimo-terrestre si afecta también al ámbito del dominio público portuario estatal?</t>
  </si>
  <si>
    <t>46. 	Se pretende por un interesado una obra de consolidación en una edificación residencial existente que ocupa zona de servidumbre de protección, fuera de la zona de servidumbre de tránsito, construida en los años 70. ¿Se podría autorizar?</t>
  </si>
  <si>
    <t>47. 	La disposición transitoria tercera del Reglamento General de Gostas establece que, en los tramos de costa en que el dominio público marítimo-terrestre no estuviera deslindado o lo estuviera parcialmente a la entrada en vigor de la Ley 22/1988, de 28 de julio, se procedería a la práctica del correspondiente deslinde. Cuando esta disposición se refiere a deslinde parcial, quiere decir que:</t>
  </si>
  <si>
    <t>48. 	El procedimiento de desafectación de terrenos de dominio público marítimoterrestre:</t>
  </si>
  <si>
    <t xml:space="preserve">49. 	De acuerdo con la Ley 22/1988, de 28 de julio, de Costas, ¿qué bienes incluye la ribera de mar? </t>
  </si>
  <si>
    <t>50. 	La potestad de recuperación posesoria de los bienes de dominio público marítimoterrestre:</t>
  </si>
  <si>
    <t>51.	 Según la legislación vigente de costas, la orden de aprobación del deslinde del dominio público marítimo-terrestre deberá publicarse en el:</t>
  </si>
  <si>
    <t>52. 	Las obras e instalaciones en dominio público marítimo-terrestre construidas con anterioridad a la entrada en vigor de la Ley 22/1988, de 28 de julio, de Costas:</t>
  </si>
  <si>
    <t>53. 	En la Disposición transitoria primera de la Ley 22/1988, de 28 de julio, de Costas, se dispone que los titulares de espacios en la zona marítimo-terrestre, playa y mar territorial que hubieran sido declarados de propiedad particular por sentencia judicial firme a la entrada en vigor de dicha ley:</t>
  </si>
  <si>
    <t>54. 	De acuerdo con el artículo 29 del Real Decreto 876/2014, de 10 de octubre, por el que se aprueba el Reglamento General de Costas, señale la respuesta INCORRECTA en lo relativo a los terrenos en situación de regresión grave:</t>
  </si>
  <si>
    <t>55. 	Señale la respuesta INCORRECTA en lo referente al deslinde del dominio público marítimo-terrestre:</t>
  </si>
  <si>
    <t>56. 	De acuerdo con el artículo 18 del Real Decreto 876/2014, de 10 de octubre, por el que se aprueba el Reglamento General de Costas, los planos de deslinde representarán:</t>
  </si>
  <si>
    <t>57. 	¿Cuál de las siguientes opciones describe mejor la delimitación del dominio público marítimo-terrestre según la Constitución Española?</t>
  </si>
  <si>
    <t>58.	 ¿Qué aspectos considera la Ley de Costas al establecer la servidumbre de protección en el dominio público marítimo-terrestre?</t>
  </si>
  <si>
    <t>59.	 Indique en qué situación se encontrará un titular de terrenos de la zona marítimo-terrestre o playa que no hayan podido ser ocupados por la Administración al practicar un deslinde anterior a la entrada en vigor de la Ley 22/1988, de 28 de julio, de Costas, por estar amparados legalmente (inscritos en el Registro de la Propiedad y amparados por el artículo 34 de la Ley Hipotecaria), teniendo en cuenta lo dispuesto en las Disposiciones Transitorias de dicha Ley 28/1988, y concordantes de su Reglamento General.</t>
  </si>
  <si>
    <t>60.	 Según se refleja en el artículo 3 de la Ley 22/1988, de 28 de julio, de Costas, la parte casi horizontal de la playa, interior al escarpe o talud de fuerte pendiente causada por el oleaje, corresponde a:</t>
  </si>
  <si>
    <t>61.	 Los bienes de dominio público marítimo terrestre se caracterizan por:</t>
  </si>
  <si>
    <t>62. 	El terreno afectado por la Ley de Costas tiene diversa naturaleza y en él se pueden distinguir tres franjas:</t>
  </si>
  <si>
    <t>63. 	¿Quiénes se encargan de realizar los deslindes del Dominio Público Marítimo-Terrestre?</t>
  </si>
  <si>
    <t>64. 	¿Cuáles son los tres bienes que pertenecen al dominio público marítimo-terrestre estatal según el artículo 3 de la Ley 22/1988, de 28 de julio, de Costas?</t>
  </si>
  <si>
    <t>65.	 Se entiende por duna estabilizada de acuerdo con lo regulado en el Reglamento General de Costas:</t>
  </si>
  <si>
    <t>66. 	Los bienes de Dominio Público Martítimo Terrestre, según la vigente Ley de Costas:</t>
  </si>
  <si>
    <t>67. 	De acuerdo con el Reglamento General de Costas, aprobado por Real Decreto 876/2014, de 10 de octubre, la Administración General del Estado podrá declarar en situación de regresión grave aquellos tramos del dominio público marítimo-terrestre en los que se verifique:</t>
  </si>
  <si>
    <t>68. 	De acuerdo con el Reglamento General de Costas, aprobado por Real Decreto 876/2014, de 10 de octubre, ¿cuál de las siguientes definiciones se corresponde con la tipología de "duna en desplazamiento o evolución"?:</t>
  </si>
  <si>
    <t>69. 	De acuerdo con el Reglamento General de Costas, aprobado por Real Decreto 876/2014, de 10 de octubre, el procedimiento para la determinación del dominio público marítimo terrestre mediante el amojonamiento:</t>
  </si>
  <si>
    <t>70.	 Para determinar la zona marítimo-terrestre y la playa, se tendrá en cuenta, entre otros, el siguiente criterio: "Para fijar el límite hasta donde alcanzan las olas en los mayores temporales conocidos, se considerarán las variaciones del nivel del mar debidas a las mareas y el oleaje". Según el artículo 4 del Real Decreto 876/2014, de 10 de octubre, por el que se aprueba el Reglamento General de Costas, ¿cuál será dicho límite? Indique la respuesta correcta:</t>
  </si>
  <si>
    <t>71. 	¿A qué órgano corresponde la iniciación, resolución y ejecución de un expediente de recuperación posesoria del dominio público marítimo-terrestre?:</t>
  </si>
  <si>
    <t>72. 	Un puerto de titularidad estatal:</t>
  </si>
  <si>
    <t>73. 	 Son bienes de dominio público marítimo-terrestre estatal, en virtud de lo dispuesto en el artículo 132.2 de la Constitución Española:</t>
  </si>
  <si>
    <t>74. 	En los puertos e instalaciones portuarias se practicará el deslinde del dominio público marítimoterrestre:</t>
  </si>
  <si>
    <t>75. 	Conforme a lo regulado en el Reglamento General de Costas, las fincas que, a resultas del expediente de deslinde, hayan de ser incorporadas dominio público marítimo-terrestre, se inscribirán:</t>
  </si>
  <si>
    <t>76. 	A los efectos de lo regulado en la disposición transitoria decimocuarta del Reglamento General de Costas, se entiende por unidad edificatoria:</t>
  </si>
  <si>
    <t>77. 	Conforme a lo dispuesto en el artículo 132.1 de la Constitución, los bienes de dominio público marítimo-terrestre definidos en el la Ley 22/1988, de 28 de julio, de Costas son inalienables, imprescriptibles e inembargables, a tales efectos:</t>
  </si>
  <si>
    <t>78. 	Según el artículo 3 del Reglamento General de Costas, la albufera se define como:</t>
  </si>
  <si>
    <t>79. 	La incoación de un procedimiento de deslinde implicará la suspensión del otorgamiento de concesiones y autorizaciones en el dominio público marítimo-terrestre y en su zona de servidumbre de protección, no obstante:</t>
  </si>
  <si>
    <t>80. 	Para que la Administración proceda a la inmatriculación de los bienes de dominio público marítimo-terrestre, es título suficiente:</t>
  </si>
  <si>
    <t>81. 	La eliminación de los derechos de propiedad sobre terrenos incorporados al dominio público marítimo-terrestre, en cumplimiento de lo establecido en el artículo 132 de la Constitución Española, puede ser considerada como una privación de tales bienes, y por ello, ha de dar lugar a la consiguiente indemnización. La solución adoptada por la Ley de Costas ha sido:</t>
  </si>
  <si>
    <t>82. 	La Ley 22/1988, de 28 de julio, de Costas, clasifica los bienes de dominio público marítimoterrestre estatal en:</t>
  </si>
  <si>
    <t>83. 	Según la Ley 22/1988, de 28 de julio, de Costas, y su reglamento, NO son bienes de dominio público marítimo-terrestre estatal:</t>
  </si>
  <si>
    <t>84. 	De acuerdo con las Disposiciones Transitorias Primeras de la Ley 22/1988, de 28 de julio, de Costas y de su Reglamento, los titulares de espacios de la zona marítimo-terrestre, playa y mar territorial que hubieran sido declarados de propiedad particular por sentencia judicial firme anterior a la entrada en vigor de dicha ley, pasarán a ser titulares de un derecho de ocupación y aprovechamiento del dominio público marítimo terrestre, mediante concesión:</t>
  </si>
  <si>
    <t>a</t>
  </si>
  <si>
    <t>b</t>
  </si>
  <si>
    <t>c</t>
  </si>
  <si>
    <t>d</t>
  </si>
  <si>
    <t>TEST</t>
  </si>
  <si>
    <t>a)      	El borde interior de los terrenos ocupados por las instalaciones portuarias.</t>
  </si>
  <si>
    <t>CORRECTAS</t>
  </si>
  <si>
    <t>b)      	El mar territorial y las aguas interiores, hasta una distancia de 12 millas desde la costa.</t>
  </si>
  <si>
    <t>INCORRECTAS</t>
  </si>
  <si>
    <t>c)      	Las partes de los terrenos bajos que se inundan como consecuencia del flujo y reflujo de las mareas, de las olas o de la filtración del agua del mar.</t>
  </si>
  <si>
    <t>d)      	Los terrenos inundados artificial y controladamente, como consecuencia de obras o instalaciones realzadas al efecto, aunque antes de la inundación no fueran de dominio público.</t>
  </si>
  <si>
    <t>1. Seleccionar</t>
  </si>
  <si>
    <t>C. Art. 3, L. Costas, 1.a) Se consideran incluidas en esta zona las marismas, albuferas, marjales, esteros y, en general, las partes de los terrenos bajos que se inundan como consecuencia del flujo y reflujo de las mareas, de las olas o de la filtración del agua del mar</t>
  </si>
  <si>
    <t>REPASAR LAS SIGUIENTES PREGUNTAS</t>
  </si>
  <si>
    <t>a)      	La servidumbre de protección preexistente con anterioridad a las obras se verá modificada para adaptarse a la nueva situación de los terrenos.</t>
  </si>
  <si>
    <t>b)      	La servidumbre de protección preexistente con anterioridad a las obras mantendrá su vigencia</t>
  </si>
  <si>
    <t>c)      	La servidumbre de protección preexistente con anterioridad a las obras podrá ser reducida a 20 metros de anchura siempre y cuando los terrenos estuvieran clasificados como urbanos con anterioridad a la entrada en vigor de la Ley de Costas.</t>
  </si>
  <si>
    <t>d)      	La servidumbre de protección preexistente con anterioridad a las obras mantendrá su vigencia, siempre y cuando los terrenos que han resultado inundados como consecuencia de las obras hubieran estado inscritos en el Registro de la Propiedad</t>
  </si>
  <si>
    <t>4. Seleccionar</t>
  </si>
  <si>
    <t>B. Dispocisión adicional décima, L. Costas (Art. 44 RGC), 3. La realización de las obras para construir los canales navegables de la urbanización marítimo-terrestre que dan lugar a la invasión por el mar o por las aguas de los ríos hasta donde se hagan sensible el efecto de las mareas de terrenos que antes de dichas obras no sean de dominio público marítimo-terrestre, ni estén afectadas por la servidumbre de protección, producirán los siguientes efectos. b) La servidumbre de protección preexistente con anterioridad a las obras mantendrá su vigencia. No se generará una nueva servidumbre de protección ni de tránsito, en torno a los espacios inundados</t>
  </si>
  <si>
    <t>a)      	75 años.</t>
  </si>
  <si>
    <t>b)      	30 años.</t>
  </si>
  <si>
    <t>c)      	30 años, prorrogables por otros 30.</t>
  </si>
  <si>
    <t>d)      	15 años, en función de los usos reconocidos.</t>
  </si>
  <si>
    <t>7. Seleccionar</t>
  </si>
  <si>
    <t>C. Disposición transitoria primera L. Costas. 1. En virtud de lo dispuesto en el artículo 132.2 de la Constitución, los titulares de espacios de la zona marítimo-terrestre, playa y mar territorial que hubieran sido declarados de propiedad particular por sentencia judicial firme anterior a la entrada en vigor de la presente Ley pasarán a ser titulares de un derecho de ocupación y aprovechamiento del dominio público marítimo-terrestre, a cuyo efecto deberán solicitar la correspondiente concesión en el plazo de un año a contar desde la mencionada fecha. La concesión se otorgará por treinta años, prorrogables por otros treinta, respetando los usos y aprovechamientos existentes, sin obligación de abonar canon, y se inscribirá en el Registro a que se refiere el artículo 37.3</t>
  </si>
  <si>
    <t>a.      	Si ocupan terrenos de Dominio Público Marítimo-Terrestre, serán demolidas al extinguirse la concesión. Mientras la concesión este vigente, sus titulares sólo podrán realizar obras de reparación siempre que no impliquen aumento de volumen, altura ni superficie de las construcciones existentes.</t>
  </si>
  <si>
    <t>b.      	Si ocupan terrenos de Dominio Público Marítimo-Terrestre, serán demolidas al extinguirse la concesión. Mientras la concesión este vigente, sus titulares podrán realizar obras de reparación, mejora, consolidación y modernización siempre que no impliquen aumento de volumen, altura ni superficie de las construcciones existentes.</t>
  </si>
  <si>
    <t>c.      	Si ocupan terrenos de Dominio Público Marítimo-Terrestre, serán demolidas al extinguirse la concesión. Una vez extinguida la concesión, sus titulares podrán realizar obras de reparación, mejora, consolidación y modernización siempre que no impliquen aumento de volumen, altura ni superficie de las construcciones existentes.</t>
  </si>
  <si>
    <t>d.      	Si ocupan terrenos de Dominio Público Marítimo-Terrestre, serán demolidas al extinguirse la concesión. Mientras la concesión este vigente, sus titulares podrán realizar obras de reparación, mejora, consolidación y modernización que impliquen aumento de altura y superficie de las construcciones existentes.</t>
  </si>
  <si>
    <t>10. Seleccionar</t>
  </si>
  <si>
    <t>B. Disposición transitoria cuarta L. Costas. A) Si ocupan terrenos de dominio público marítimo-terrestre, serán demolidas al extinguirse la concesión. Mientras la concesión esté vigente, sus titulares podrán realizar obras de reparación, mejora, consolidación y modernización siempre que no impliquen aumento de volumen, altura ni superficie de las construcciones existentes.</t>
  </si>
  <si>
    <t>a)      	Los cierres de los parámetros frontales de terrazas y balcones que se realicen con elementos opacos o de fábrica</t>
  </si>
  <si>
    <t>b)      	Cuando quede suficientemente acreditada su necesidad y con la menor incidencia posible, la ejecución de obras e instalaciones tendentes a la adecuación a la normativa de accesibilidad</t>
  </si>
  <si>
    <t>c)      	La instalación de toldos sobre terreno, las terrazas o fachadas cuando se realice mediante estructuras ligeras e instalaciones y con cerramientos laterales</t>
  </si>
  <si>
    <t>d)      	En todo caso, las obras e instalaciones que garanticen el cumplimiento de los requisitos establecidos en la normativa sismorresistente y de protección de incendios, sin que sea necesario acreditar su necesidad o su ejecución con la menor incidencia posible</t>
  </si>
  <si>
    <t>13. Seleccionar</t>
  </si>
  <si>
    <t>B. Disposicion transitoria decimocuarta RGC. 2. 3º. A estos efectos, no computará como aumento de volumen: Cuando quede suficientemente acreditada su necesidad, y con la menor incidencia posible: La ejecución de obras e instalaciones tendentes a la adecuación a la normativa de accesibilidad, incluyendo la instalación de nuevos ascensores y sus casetas de operaciones en las azoteas de los edificios. Las obras e instalaciones que garanticen el cumplimiento de los requisitos establecidos en la normativa sismorresistente y de protección de incendios. Las actuaciones necesarias para el cumplimiento de los requisitos básicos relacionados en la Ley 38/1999, de 5 de noviembre, de Ordenación de la Edificación.</t>
  </si>
  <si>
    <t>a.      	Consultará con la comunidad autónoma y el ayuntamiento correspondiente, a fin de consensuar el orden de las actuaciones a seguir, para reubicar a los propietarios, atendiendo a su situación social, con carácter previo a la demolición de la edificación.</t>
  </si>
  <si>
    <t>b.      	Comprobará la veracidad de la inscripción registral, solicitando certificación del Registrador correspondiente, y, en tal caso, procederá a su exclusión del deslinde.</t>
  </si>
  <si>
    <t>c.      	Rectificará la situación jurídica contradictoria con el deslinde y procederá a la inmatriculación de los bienes en el dominio público marítimo-terrestre.</t>
  </si>
  <si>
    <t>d.      	Comprobará la veracidad de la inscripción registral, solicitando certificación del Registrador correspondiente, y, en tal caso, procederá a trazar una línea de ribera del mar por el exterior de la edificación.</t>
  </si>
  <si>
    <t>16. Seleccionar</t>
  </si>
  <si>
    <t>C. Art. 13 L. Costas (art. 31 RGC). 2. La resolución de aprobación del deslinde será título suficiente para rectificar, en la forma y condiciones que se determinen reglamentariamente, las situaciones jurídicas registrales contradictorias con el deslinde. Dicha resolución será título suficiente, asimismo, para que la Administración proceda a la inmatriculación de los bienes de dominio público. En todo caso los titulares inscritos afectados podrán ejercitar las acciones que estimen pertinentes en defensa de sus derechos, siendo susceptible de anotación preventiva la correspondiente reclamación judicial</t>
  </si>
  <si>
    <t>a)      	Todas las que, sin modificar elementos estructurales, puedan realizarse dentro y fuera de una construcción, instalación o edificación y que incrementen la calidad y accesibilidad de la misma</t>
  </si>
  <si>
    <t>anulado</t>
  </si>
  <si>
    <t>b)      	Intervenciones que, siendo su finalidad la conservación y el mantenimiento del inmueble o construcción, conllevan la sustitución o transformación de materiales, elementos o partes de los mismos, sin alterar su estructura y volumetría ni incidir en la estabilidad</t>
  </si>
  <si>
    <t>c)      	Intervenciones que, siendo su finalidad la conservación y el mantenimiento del inmueble o construcción, conllevan la sustitución o transformación de materiales, elementos o partes de los mismos, alterando su estructura y volumetría, pero sin incidir en la estabilidad.</t>
  </si>
  <si>
    <t>d)      	Obras de carácter estructural, que tengan por objeto el afianzamiento, refuerzo o sustitución de elementos dañados de la estructura portante del edificio por otros iguales o de características similares que permitan mantener la estabilidad del inmueble.</t>
  </si>
  <si>
    <t>19. Seleccionar</t>
  </si>
  <si>
    <t>B. Disposición transitoria decimocuarta RGC. Desarrollo del apartado 2 de la disposición transitoria cuarta de la Ley 22/1988, de 28 de julio. Obras de reparación: Intervenciones que, siendo su finalidad la conservación y el mantenimiento del inmueble o construcción, conllevan la sustitución o transformación de materiales, elementos o partes de los mismos, sin alterar su estructura y volumetría ni incidir en la estabilidad</t>
  </si>
  <si>
    <t>a.      	El límite hasta donde alcanzan las olas en los mayores temporales, será el alcanzado al menos en 5 ocasiones en un período de 5 años</t>
  </si>
  <si>
    <t>b.      	Se consideran acantilados sensiblemente verticales aquellos cuyo parámetro, como promedio, pueda ser asimilado a un plano que forme un ángulo con el horizontal igual o superior a 60 grados sexagesimales.</t>
  </si>
  <si>
    <t>c.      	Se considerará que son necesarias para garantizar la estabilidad de la playa y la defensa de la costa únicamente las dunas que estén en desarrollo, desplazamiento o evolución debida a la acción del mar o del viento marino</t>
  </si>
  <si>
    <t xml:space="preserve">d.      	Las variaciones del nivel del mar debidas a las mareas incluirán los efectos superpuestos de las mareas astronómicas y de las meteorológicas </t>
  </si>
  <si>
    <t>22. Seleccionar</t>
  </si>
  <si>
    <t>C. Art. 4 RGC. c) Se considerará que son necesarias para garantizar la estabilidad de la playa y la defensa de la costa las dunas que estén en desarrollo, desplazamiento o evolución debida a la acción del mar o del viento marino, las dunas primarias y las dunas secundarias hasta su borde interior. Se entiende que no son necesarias para garantizar la estabilidad de la playa y la defensa de la costa las dunas relictas y las dunas estabilizadas, salvo en aquellos casos excepcionales en que la mejor evidencia científica disponible demuestre que la duna estabilizada es necesaria para garantizar la estabilidad de la playa y la defensa de la costa</t>
  </si>
  <si>
    <t>a.      	Los Parques Naturales que se encuentren colindantes con la costa</t>
  </si>
  <si>
    <t>b.	      Los entornos medioambientales ricos en biodiversidad que están a menos de 500 metros de la costa</t>
  </si>
  <si>
    <t>c.      	Los islotes en aguas interiores y mar territorial</t>
  </si>
  <si>
    <t xml:space="preserve">d.      	Cualquier espacio que merezca ser protegido por su riqueza ecológica </t>
  </si>
  <si>
    <t>25. Seleccionar</t>
  </si>
  <si>
    <t>C. Art. 4 L. Costas (art. 5 RGC). 6. Los islotes en aguas interiores y mar territorial.</t>
  </si>
  <si>
    <t>a.      	No inferior a 1/1.000</t>
  </si>
  <si>
    <t>b.      	No superior a 1/1.000</t>
  </si>
  <si>
    <t>c.      	No inferior a 1/5.000</t>
  </si>
  <si>
    <t>d.      	No superior a 1/5.000</t>
  </si>
  <si>
    <t>28. Seleccionar</t>
  </si>
  <si>
    <t>A. Art. 24 RGC.1. Practicadas las actuaciones previstas en los artículos 21, 22 y 23 de este reglamento, el Servicio Periférico de Costas formulará el proyecto de deslinde, que comprenderá. b) Planos topográficos a escala no inferior a 1/1.000, con el trazado de la línea de deslinde y las delimitaciones indicadas, debidamente recogidas en los planos catastrales</t>
  </si>
  <si>
    <t xml:space="preserve">a.      	Art. 132.1. </t>
  </si>
  <si>
    <t>b.      	Art. 132.2.</t>
  </si>
  <si>
    <t>c.      	Art. 132.3</t>
  </si>
  <si>
    <t xml:space="preserve">d.      	Art. 128. </t>
  </si>
  <si>
    <t>31. Seleccionar</t>
  </si>
  <si>
    <t>B. Artículo 132 CE.  1. La ley regulará el régimen jurídico de los bienes de dominio público y de los comunales, inspirándose en los principios de inalienabilidad, imprescriptibilidad e inembargabilidad, así como su desafectación. 2. Son bienes de dominio público estatal los que determine la ley y, en todo caso, la zona marítimo-terrestre, las playas, el mar territorial y los recursos naturales de la zona económica y la plataforma continental. 3. Por ley se regularán el Patrimonio del Estado y el Patrimonio Nacional, su administración, defensa y conservación</t>
  </si>
  <si>
    <t>a)      	El 29 de julio de 1988, fecha de entrada en vigor de la Ley 22/1988, de 28 de julio.</t>
  </si>
  <si>
    <t xml:space="preserve">b)      	El 31 de mayo de 2013, fecha de entrada en vigor de la Ley 2/2013, de 29 de mayo, de protección y uso sostenible del litoral y de modificación de la Ley 22/1988, de 28 de julio. </t>
  </si>
  <si>
    <t xml:space="preserve">c)      	El día de la fecha de solicitud de la concesión. </t>
  </si>
  <si>
    <t>d)      	La fecha de aprobación del deslinde nuevo.</t>
  </si>
  <si>
    <t>34. Seleccionar</t>
  </si>
  <si>
    <t>D. Disposición transitoria primera L. Costas. 4. En los tramos de costa en que esté completado el deslinde del dominio público marítimo-terrestre a la entrada en vigor de esta Ley, pero haya de practicarse uno nuevo para adecuarlo a las características establecidas en aquélla para los distintos bienes, los terrenos que resulten comprendidos entre la antigua y la nueva delimitación quedarán sujetos al régimen establecido en el apartado primero de esta disposición, computándose el plazo de un año para la solicitud de la concesión a que el mismo se refiere a partir de la fecha de aprobación del correspondiente deslinde</t>
  </si>
  <si>
    <t>a.      	Los terrenos incorporados por los concesionarios para completar la superficie de una concesión de dominio público marítimo-terrestre que le haya sido otorgada, cuando así se establezca en las cláusulas de la concesión.</t>
  </si>
  <si>
    <t xml:space="preserve">b.      	Los islotes en aguas interiores y mar territorial. </t>
  </si>
  <si>
    <t>c.      	Los bienes de dominio público marítimo-terrestre, una vez que hayan sido adscritos a las Comunidades Autónomas, para la construcción de nuevos puertos y vías de transporte de titularidad de aquellas</t>
  </si>
  <si>
    <t>d.      	Cualquier terreno del Patrimonio del Estado colindante con el dominio público marítimo-terrestre o emplazado en su zona de influencia.</t>
  </si>
  <si>
    <t>37. Seleccionar</t>
  </si>
  <si>
    <t xml:space="preserve">D. Art. 3 y 4. L. Costas. </t>
  </si>
  <si>
    <t xml:space="preserve">a)      	El deslinde se incoará, en todo caso, de oficio, y será aprobado por la Administración del Estado. </t>
  </si>
  <si>
    <t xml:space="preserve">b)      	En el procedimiento se solicitará informe a la Diputación Provincial y al Ayuntamiento. </t>
  </si>
  <si>
    <t xml:space="preserve">c)      	La aprobación del deslinde revestirá la forma de Acuerdo del Consejo de Ministros. </t>
  </si>
  <si>
    <t>d)      	El plazo para notificar la resolución de los procedimientos de deslinde será de veinticuatro meses</t>
  </si>
  <si>
    <t>40. Seleccionar</t>
  </si>
  <si>
    <t>D. Art. 12 L. Costas. 1. El deslinde se incoará de oficio o a petición de cualquier persona interesada, y será aprobado por la Administración del Estado. El plazo para notificar la resolución de los procedimientos de deslinde será de veinticuatro meses.</t>
  </si>
  <si>
    <t>a)      	Que se necesita informe favorable previo, delAyuntamiento y la Comunidad Autónoma.</t>
  </si>
  <si>
    <t>b)      	Que puede desafectarse cualquiera de las pertenencias demaniales, siempre que, previamente, se declare la innecesariedad de esos bienes para la protección y utilización del dominio público.</t>
  </si>
  <si>
    <t>c)      	Que se exige, previamente, la declaración de innecesariedad de los bienes para la protección y utilización del dominio público, y esta declaración requiere informe del Ministerio de Defensa en relación con los intereses públicos tutelados por ese Ministerio.</t>
  </si>
  <si>
    <t>d)      	Que es una competencia del actual Ministerio para la Transición Ecológica y el Reto Demográfico y que, previamente, debe practicarse el deslinde de los bienes de dominio público marítimo{errestre.</t>
  </si>
  <si>
    <t>43. Seleccionar</t>
  </si>
  <si>
    <t>C. Art. 38 RGC. La declaración de innecesariedad de bienes de dominio público marítimo-terrestre requerirá informe del Ministerio de Defensa en relación con los intereses públicos tutelados por dicho Ministerio</t>
  </si>
  <si>
    <t>a.      	Hay que valorar para la resolución si la edificación fue construida con la autorización que fuera exigible con arreglo a la legislación de costas entonces vigente, si fue legalizada con posterioridad o si no cuenta con título alguno.</t>
  </si>
  <si>
    <t>b.      	Sí, siempre que la Administración General del Estado emita un informe favorable en el que conste que la servidumbre de tránsito queda garantizada.</t>
  </si>
  <si>
    <t>c.      	Sí, ya que estas obras están permitidas para todas las edificaciones en zona de servidumbre de protección siempre que no impliquen aumento de volumen, altura ni superficie de las construcciones existentes y que el incremento de valor que comporten no pueda sea tenido en cuenta a efectos.</t>
  </si>
  <si>
    <t>d.      	No, según la legislación de costas actual, todas las edificaciones residenciales existentes en la zona de servidumbre de protección deben ser demolidas, ya que tienen un uso prohibido por el artículo 25 de la Ley de Costas.</t>
  </si>
  <si>
    <t>46. Seleccionar</t>
  </si>
  <si>
    <t>A. Disposición transitoria cuarta L.Costas. 1. Las obras e instalaciones construidas con anterioridad a la entrada en vigor de la presente Ley, sin la autorización o concesión exigible con arreglo a la legislación de costas entonces vigente, serán demolidas cuando no proceda su legalización por razones de interés público. 2. En las obras e instalaciones legalizadas conforme a lo previsto en el apartado anterior, así como en las construidas o que puedan construirse al amparo de licencia municipal y, cuando fuera exigible, autorización de la Administración del Estado otorgada con anterioridad a la entrada en vigor de esta Ley, que resulten contrarias a lo establecido en la misma, se aplicarán las siguientes reglas: c) En el resto de la zona de servidumbre de protección y en los términos en que la misma se aplica a las diferentes clases de suelo conforme a lo establecido en la disposición transitoria tercera, podrán realizarse obras de reparación, mejora, consolidación y modernización siempre que no impliquen aumento de volumen, altura ni superficie de las construcciones existentes y sin que el incremento de valor que aquellas comporten pueda ser tenido en cuenta a efectos expropiatorios. En caso de demolición total o parcial, las nuevas construcciones deberán ajustarse íntegramente a las disposiciones de esta Ley</t>
  </si>
  <si>
    <t xml:space="preserve">a)      	Los terrenos deslindados como dominio público marítimo-terrestre. </t>
  </si>
  <si>
    <t xml:space="preserve">b)      	El espacio comprendido entre la línea de pleamar máxima viva equinoccial y el límite hasta donde alcanzan las olas en los mayores temporales conocidos. </t>
  </si>
  <si>
    <t>c)      	La zona marítimo-terrestre y las playas.</t>
  </si>
  <si>
    <t>d)      	La zona marítimo-terrestre, las playas y los terrenos acantilados sensiblemente verticales</t>
  </si>
  <si>
    <t>49. Seleccionar</t>
  </si>
  <si>
    <t>C. Art. 3 L. Costas. 1. La ribera del mar y de las rías, que incluye: a) La zona marítimo-terrestre o espacio comprendido ….b) Las playas o zonas de depósito de materiales sueltos, tales como arenas….</t>
  </si>
  <si>
    <t>a.      	Serán demolidas en todo caso.</t>
  </si>
  <si>
    <t>b.      	Serán demolidas si no se construyeron al amparo de licencia municipal.</t>
  </si>
  <si>
    <t>c.      	Serán demolidas si no cuentan con la autorización o concesión exigible con arreglo a la legislación de costas entonces vigente.</t>
  </si>
  <si>
    <t>d.      	Serán demolidas si no cuentan con la autorización o concesión exigible con arreglo a la legislación de costas entonces vigente y no proceda su legalización por razones de interés público.</t>
  </si>
  <si>
    <t>52. Seleccionar</t>
  </si>
  <si>
    <t>D. Disposición transitoria cuarta L. Costas. 1. Las obras e instalaciones construidas con anterioridad a la entrada en vigor de la presente Ley, sin la autorización o concesión exigible con arreglo a la legislación de costas entonces vigente, serán demolidas cuando no proceda su legalización por razones de interés público</t>
  </si>
  <si>
    <t>a.      	El expediente de deslinde, con el proyecto y el acta de replanteo, será aprobados por orden ministerial de la Ministra para la Transición Ecológica y el Reto Demográfico.</t>
  </si>
  <si>
    <t>b.      	Los titulares de los terrenos que tras la revisión del deslinde se incorporen al dominio público marítimo-terrestre pasarán a ser titulares de un derecho de ocupación y aprovechamiento por un plazo de setenta y cinco años, a cuyo efecto la Administración otorgará de oficio la concesión, salvo renuncia expresa del interesado.</t>
  </si>
  <si>
    <t>c.      	El acuerdo de incoación del expediente de deslinde implicará en todo caso la suspensión del otorgamiento de concesiones y autorizaciones en el dominio público marítimo-terrestre y en su zona de servidumbre de protección.</t>
  </si>
  <si>
    <t>d.      	Cuando un deslinde se incoe a instancia de parte, esta deberá abonar las tasas que correspondan. Estos deslindes se tramitarán con carácter preferente.</t>
  </si>
  <si>
    <t>55. Seleccionar</t>
  </si>
  <si>
    <t>C. Art. 12 L. Costas. 5. La providencia de incoación del expediente de deslinde implicará la suspensión del otorgamiento de concesiones y autorizaciones en el dominio público marítimo-terrestre y en su zona de servidumbre de protección, a cuyo efecto deberá publicarse acompañada de plano en que se delimite provisionalmente la superficie estimada de aquél y de ésta. La resolución del expediente de deslinde llevará implícito el levantamiento de la suspensión</t>
  </si>
  <si>
    <t>a.      	La Seguridad Nacional y la Defensa.</t>
  </si>
  <si>
    <t>b.      	La protección del patrimonio natural.</t>
  </si>
  <si>
    <t>c.      	La promoción del turismo, la actividad económica sostenible y la protección de la propiedad privada.</t>
  </si>
  <si>
    <t>d.      	Garantizar la posibilidad futura de expansión de infraestructuras portuarias.</t>
  </si>
  <si>
    <t>58. Seleccionar</t>
  </si>
  <si>
    <t>B. Art. 20 L. Costas. La protección del dominio público marítimo-terrestre comprende la defensa de su integridad y de los fines de uso general a que está destinado; la preservación de sus características y elementos naturales y la prevención de las perjudiciales consecuencias de obras e instalaciones, en los términos de la presente Ley</t>
  </si>
  <si>
    <t>a)      	Ser de titularidad autonómica que se encargan de la gestión del mismo</t>
  </si>
  <si>
    <t>b)      	Incluir solamente elementos de carácter natural como las playas, acantilados y terrenos</t>
  </si>
  <si>
    <t>c)      	Incluir el propio mar territorial y las aguas interiores, con su lecho y subsuelo.</t>
  </si>
  <si>
    <t>d)      	Sufrir alteraciones únicamente por causas naturales como invasiones del mar o arenas.</t>
  </si>
  <si>
    <t>61. Seleccionar</t>
  </si>
  <si>
    <t>C. Artículo 3 L.Costas. Son bienes de dominio público marítimo-terrestre estatal, en virtud de lo dispuesto en el artículo 132.2 de la Constitución: 1. La ribera del mar y de las rías. 2. El mar territorial y las aguas interiores, con su lecho y subsuelo, definidos y regulados por su legislación específica. 3. Los recursos naturales de la zona económica y la plataforma continental, definidos y regulados por su legislación específica.</t>
  </si>
  <si>
    <t>a.      	La ribera del mar y de las rías; el mar territorial y las aguas interiores; y los escarpes y las bermas.</t>
  </si>
  <si>
    <t>b.      	La ribera del mar y de las rías; el mar territorial y las aguas interiores; y las playas y dunas.</t>
  </si>
  <si>
    <t>c.      	La ribera del mar y de las rías; el mar territorial y las aguas interiores; y los recursos naturales de la zona económica y la plataforma continental.</t>
  </si>
  <si>
    <t>d.      	La ribera del mar y de las rías; el mar territorial y las aguas interiores; y las marismas, albuferas y marjales.</t>
  </si>
  <si>
    <t>64. Seleccionar</t>
  </si>
  <si>
    <t>a)      	Un retroceso de la línea de orilla superior a 5 metros al año, en cada uno de los últimos diez años, siempre que se estime que no puedan recuperar su estado anterior por procesos naturales</t>
  </si>
  <si>
    <t>b)      	Un retroceso de la línea de orilla superior a 5 metros al año, en cada uno de los últimos cinco años, siempre que se estime que no puedan recuperar su estado anterior por procesos naturales.</t>
  </si>
  <si>
    <t xml:space="preserve">c)      	Un retroceso de la línea de orilla superior a 10 metros al año, en cada uno de los últimos cinco años, siempre que se estime que no puedan recuperar su estado anterior por procesos naturales. </t>
  </si>
  <si>
    <t>d)      	Un retroceso de la línea de orilla superior a 10 metros al año, en cada uno de los últimos diez años, siempre que se estime que no puedan recuperar su estado anterior por procesos naturales.</t>
  </si>
  <si>
    <t>67. Seleccionar</t>
  </si>
  <si>
    <t>B. Art. 29 RGC. 1. La Administración General del Estado podrá declarar en situación de regresión grave aquellos tramos del dominio público marítimo-terrestre en los que se verifique un retroceso de la línea de orilla superior a 5 metros al año, en cada uno de los últimos cinco años, siempre que se estime que no puedan recuperar su estado anterior por procesos naturales</t>
  </si>
  <si>
    <t>a.      	Dicho límite será el alcanzado al menos en 2 ocasiones en un periodo de 2 años, salvo en aquellos casos excepcionales en que la mejor evidencia científica existente demuestre la necesidad de utilizar otro criterio</t>
  </si>
  <si>
    <t>b.      	Dicho límite será el alcanzado al menos en 5 ocasiones en un perioro de 2 años, salvo en aquellos casos excepcionales en que la mejorevidencia científica existente demuestre la necesidad de utilizar otro criterio</t>
  </si>
  <si>
    <t>c.      	Dicho límite será el alcanzado al menos en 2 ocasiones en un periodo de 5 años, salvo en aquellos casos excepcionales en que la mejorevidencia científica existente demuestre la necesidad de utilizar otro criterio</t>
  </si>
  <si>
    <t>d.      	Dicho límite será el alcanzado al menos en 5 ocasiones en un periodo de 5 años, salvo en aquellos casos excepcionales en que la mejorevidencia científica existente demuestre la necesidad de utilizar otro criterio</t>
  </si>
  <si>
    <t>70. Seleccionar</t>
  </si>
  <si>
    <t>D. Art. 4 RGC. a) Para fijar el límite hasta donde alcanzan las olas en los mayores temporales conocidos, se considerarán las variaciones del nivel del mar debidas a las mareas y el oleaje. Dicho límite será el alcanzado al menos en 5 ocasiones en un periodo de 5 años, salvo en aquellos casos excepcionales en que la mejor evidencia científica existente demuestre la necesidad de utilizar otro criterio</t>
  </si>
  <si>
    <t>a)      	La zona marítimo-terrestreo espacio comprendido entre la línea de bajamar escorada o máxima viva equinoccial, y el límite hasta donde alcancen las olas en los mayores temporales conocidos, de acuerdo con los criterios técnicos que se establezcan reglamentariamente, o cuando lo supere, el de la línea de pleamar máxima viva equinoccial.</t>
  </si>
  <si>
    <t>b)      	Los terrenos acantilados sensiblemente verticales, que estén en contacto con el mar o con espacios de dominio público marítimo-terrestre, hasta su coronación.</t>
  </si>
  <si>
    <t>c)      	Los terrenos ganados al mar como consecuencia directa o indirecta de obras, y los desecados en su ribera.</t>
  </si>
  <si>
    <t>d)      	Los islotes en aguas interiores y mar territorial.</t>
  </si>
  <si>
    <t>73. Seleccionar</t>
  </si>
  <si>
    <t>A. Art. 132.2 CE. 2. Son bienes de dominio público estatal los que determine la ley y, en todo caso, la zona marítimo-terrestre, las playas, el mar territorial y los recursos naturales de la zona económica y la plataforma continental</t>
  </si>
  <si>
    <t>a)      	La finca o superficie de terreno que constituye una unidad física e inscrita como tal en Registro público.</t>
  </si>
  <si>
    <t>b)      	El ámbito para ejecutar de forma unitaria (de una sola vez) el planeamiento urbanístico.</t>
  </si>
  <si>
    <t>c)      	El conjunto de elementos arquitectónicos, estructural y funcionalmente relacionados, que forman un cuerpo constructivo independiente.</t>
  </si>
  <si>
    <t>d)      	El edificio que sirve de soporte, con el carácter de uso característico, al uso de vivienda.</t>
  </si>
  <si>
    <t>76. Seleccionar</t>
  </si>
  <si>
    <t>C. Disposicion transitoria decimocuarta RGC. Se entenderá por unidad edificatoria el conjunto de elementos arquitectónicos, estructural y funcionalmente relacionados, que forman un cuerpo constructivo independiente</t>
  </si>
  <si>
    <t>a)      	La suspensión no se aplicará al otorgamiento de autorizaciones para la ocupación de bienes que tengan el carácter indubitado de dominio público marítimo-terrestre</t>
  </si>
  <si>
    <t>b)      	La suspensión no se aplicará al otorgamiento de concesiones y autorizaciones para la ocupación de bienes que tengan el carácter indubitado de dominio público marítimoterrestre.</t>
  </si>
  <si>
    <t>c)      	La suspensión no se aplicará al otorgamiento de autorizaciones y concesiones para la ocupación de bienes en ribera del mar.</t>
  </si>
  <si>
    <t>d)      	Podrá solicitarse excepción en la aplicación de la suspensión al otorgamiento de autorizaciones y concesiones para la ocupación de bienes en ribera del mar.</t>
  </si>
  <si>
    <t>79. Seleccionar</t>
  </si>
  <si>
    <t>B. Art. 20 RGC. l acuerdo de incoación del expediente de deslinde implicará la suspensión del otorgamiento de concesiones y autorizaciones en el dominio público marítimo-terrestre y en su zona de servidumbre de protección, a cuyo efecto deberá publicarse acompañada de plano en que se delimite provisionalmente la superficie estimada de aquél y de ésta (artículo 12.5 de la Ley 22/1988, de 28 de julio). Esta suspensión no se aplicará al otorgamiento de concesiones y autorizaciones para ocupación de bienes que tengan el carácter indubitado de dominio público marítimo-terrestre.</t>
  </si>
  <si>
    <t>a.      	Bienes que, por mandato constitucional, pertenecen, en cualquier caso, al dominio público marítimo-terrestre y bienes que integran el dominio público marítimo-terrestre, por determinación legal.</t>
  </si>
  <si>
    <t>b.      	Bienes estatales, regulados reglamentariamente y bienes autonómicos, regulados en los Estatutos de Autonomía de las comunidades autónomas.</t>
  </si>
  <si>
    <t>c.      	 Bienes del medio terrestre y bienes del medio marino.</t>
  </si>
  <si>
    <t>d.      	Bienes protegidos y bienes de libre acceso para realizar actividades marítimas.</t>
  </si>
  <si>
    <t>82. Seleccionar</t>
  </si>
  <si>
    <t>A. Art. 3 L. Costas. Son bienes de dominio público marítimo-terrestre estatal, en virtud de lo dispuesto en el artículo 132.2 de la Constitución y 3 de la Ley 22/1988, de 28 de julio</t>
  </si>
  <si>
    <t>a)      	El límite hasta donde alcanzan las olas en los mayores temporales, será el alcanzado al menos en 5 ocasiones en un periodo de 5 años.</t>
  </si>
  <si>
    <t>b)      	Se consideran acantilados sensiblemente verticales aquellos cuyo paramento, como promedio, pueda ser asimilado a un plano que forme un ángulo con el plano horizontal inferior a 60 grados sexagesimales</t>
  </si>
  <si>
    <t>c)      	Se considerará que son necesarias para garantizar la estabilidad de la playa y la defensa de la costa las dunas que estén en desarrollo, desplazamiento o evolución debida a la acción del mar o del viento marino.</t>
  </si>
  <si>
    <t>d)      	Las variaciones del nivel del mar debidas a las mareas incluirán los efectos superpuestos de las mareas astronómicas y de las meteorológicas.</t>
  </si>
  <si>
    <t>2. Seleccionar</t>
  </si>
  <si>
    <t>B. Art. 5, Reglamento General Costas, 4. Los acantilados sensiblemente verticales, que estén en contacto con el mar o con espacios de dominio público marítimo-terrestre, hasta su coronación. A estos efectos, se consideran acantilados sensiblemente verticales aquellos cuyo paramento, como promedio, pueda ser asimilado a un plano que forme un ángulo con el plano horizontal igual o superior a 60 grados sexagesimales. Se incluirán en su definición las bermas o escalonamientos existentes antes de su coronación.</t>
  </si>
  <si>
    <t>a)      	Pertenecen al Ministerio de Fomento, y por tanto no les es de aplicación la Ley de Costas.</t>
  </si>
  <si>
    <t>b)      	Son competencia del Ayuntamiento correspondiente, que es el responsable de su conservación y mantenimiento.</t>
  </si>
  <si>
    <t>c)      	Forman parte del dominio público marítimo-terrestre, y están regidos por la Ley de Costas.</t>
  </si>
  <si>
    <t>d)      	Pertenecen al Ministerio de Interior, ya que son utilizados por el SEPRONA (Guardia Civil) para la vigilancia de las costas españolas.</t>
  </si>
  <si>
    <t>5. Seleccionar</t>
  </si>
  <si>
    <t>C. Art. 4, L. Costas, 10. Las obras e instalaciones de iluminación de costas y señalización marítima, construidas por el Estado cualquiera que sea su localización, así como los terrenos afectados al servicio de las mismas, salvo lo previsto en el artículo 18.</t>
  </si>
  <si>
    <t>a)      	Se incoará, por la Comunidad Autónoma correspondiente, de oficio o a petición de cualquier interesado, y será aprobado por la Administración General del Estado.</t>
  </si>
  <si>
    <t>b)      	Se incoará por la Administración General del Estado de oficio o a petición de cualquier interesado, y será aprobado por ésta.</t>
  </si>
  <si>
    <t>c)      	Se incoará por la Administración General del Estado, previa petición de la Comunidad Autónoma y el Ayuntamiento correspondiente. Dicha petición podrá ser efectuada de manera conjunta o individualizada.</t>
  </si>
  <si>
    <t>d)      	Se incoará por la Administración General del Estado, previa consulta al Organismo Medioambiental de la Unión Europea.</t>
  </si>
  <si>
    <t>8. Seleccionar</t>
  </si>
  <si>
    <t>B. Art. 12 L. Costas (Art. 19 RGC). 1. El deslinde se incoará de oficio o a petición de cualquier persona interesada, y será aprobado por la Administración del Estado</t>
  </si>
  <si>
    <t>a.      	Las dunas que están en desarrollo, o en evolución, incluso las dunas primarias o secundarias</t>
  </si>
  <si>
    <t xml:space="preserve">b.      	Las dunas secundarias y las relictas, siempre que no estén cubiertas por vegetación leñosa arbustiva o arbórea, en más del 75% de su superficie </t>
  </si>
  <si>
    <t xml:space="preserve">c.      	Las dunas embrionarias, las dunas primarias, las secundarias y las estabilizadas, aunque tengan algún tipo de cobertura vegetal </t>
  </si>
  <si>
    <t>d.      	Las dunas primarias y la parte de las dunas estabilizadas que no esté cubierta por vegetación en mas del 75% de su superficie</t>
  </si>
  <si>
    <t>11. Seleccionar</t>
  </si>
  <si>
    <t>A. Art. 4 RGC. c) Se considerará que son necesarias para garantizar la estabilidad de la playa y la defensa de la costa las dunas que estén en desarrollo, desplazamiento o evolución debida a la acción del mar o del viento marino, las dunas primarias y las dunas secundarias hasta su borde interior. Se entiende que no son necesarias para garantizar la estabilidad de la playa y la defensa de la costa las dunas relictas y las dunas estabilizadas, salvo en aquellos casos excepcionales en que la mejor evidencia científica disponible demuestre que la duna estabilizada es necesaria para garantizar la estabilidad de la playa y la defensa de la costa.</t>
  </si>
  <si>
    <t xml:space="preserve">a.      	El mar territorial y las aguas interiores, con su lecho y subsuelo, así como los recursos naurarles de la zona económica y la plataforma continental </t>
  </si>
  <si>
    <t>b.      	Los terrenos que sean inundados arterial y controladamente, como consecuencia de obras e instalaciones realizadas al efecto, siempre que antes de la inundación no fueran de dominio público marítimo-terrestre</t>
  </si>
  <si>
    <t>c.      	La zona marítimo-terrestre y el mar territorial, hasta el límite del alcance del oleaje en los temporales, de acuerdo con los criterios técnicos establecidos en el Reglamento General de Costas</t>
  </si>
  <si>
    <t>d.      	Las marismas, marjales, esteros y todos aquellos terrenos bajos que se inunden como consecuencia del flujo y reflujo de las mareas</t>
  </si>
  <si>
    <t>14. Seleccionar</t>
  </si>
  <si>
    <t>D. Art. 3 RGC. 1. a) Se consideran incluidas en esta zona las marismas, albuferas, marjales, esteros y, en general, las partes de los terrenos bajos que se inundan como consecuencia del flujo y reflujo de las mareas, de las olas o de la filtración del agua del mar</t>
  </si>
  <si>
    <t>a)      	Se comprobará si la vivienda está habitada, y si cuenta con todos los permisos para su construcción, en cuyo caso se procedería a excluirla del dominio público marítimo-terrestre, volviendo la misma a ser de propiedad privada.</t>
  </si>
  <si>
    <t>b)      	Únicamente en el caso de que la vivienda estuviese deshabitada y en estado de claro abandono, se procedería a su demolición, una vez aprobado el deslinde.</t>
  </si>
  <si>
    <t>c)      	No podrán existir terrenos de propiedad distinta de la del Estado en ninguna de las pertenencias del dominio público marítimo-terrestre, por lo que la vivienda quedará incluida dentro del dominio público marítimo-terrestre.</t>
  </si>
  <si>
    <t>d)      	Se solicitará informe a la comunidad autónoma y al ayuntamiento correspondiente, a los efectos de poder excluir, por razones de interés público, la vivienda del dominio público marítimo-terrestre. En el caso de que alguno de los informes sea negativo, la vivienda permanecerá incluida en el dominio público marítimo-terrestre.</t>
  </si>
  <si>
    <t>17. Seleccionar</t>
  </si>
  <si>
    <t>C. Art. 9 L. Costas (art. 12 RGC). 1. No podrán existir terrenos de propiedad distinta de la demanial del Estado en ninguna de las pertenencias del dominio público marítimo-terrestre, ni aun en el supuesto de terrenos ganados al mar o desecados en su ribera, sin perjuicio de lo establecido en el artículo 49</t>
  </si>
  <si>
    <t>a.      	Obras de reparación y mejora de las construcciones existentes, siempre que no impliquen aumento de volumen de las construcciones existentes</t>
  </si>
  <si>
    <t>b.      	Obras de reparación, mejora, consolidación y modernización, previa autorización de la Administración del Estado, pudiendo, en este caso, implicar aumento de volumen de las construcciones existentes</t>
  </si>
  <si>
    <t>c.      	Obras de reparación, mejora, consolidación y modernización, siempre que no impliquen aumento de volumen, altura ni superficie de las construcciones existentes</t>
  </si>
  <si>
    <t>d.      	En ningún caso la disposición transitoria cuarta de la Ley de Costas habilita para la realización de obras en servidumbre de protección, al tratarse de una competencia transferida a las Comunidades Autónomas</t>
  </si>
  <si>
    <t>20. Seleccionar</t>
  </si>
  <si>
    <t>C. Disposicion transitoria cuarta L. Costas. a) Si ocupan terrenos de dominio público marítimo-terrestre, serán demolidas al extinguirse la concesión. Mientras la concesión esté vigente, sus titulares podrán realizar obras de reparación, mejora, consolidación y modernización siempre que no impliquen aumento de volumen, altura ni superficie de las construcciones existentes</t>
  </si>
  <si>
    <t>a.      	10 años</t>
  </si>
  <si>
    <t>b.      	60 años a contar desde la fecha de aprobación del deslinde que incluyo los terrenos en dominio público marítimo-terrestre.</t>
  </si>
  <si>
    <t>c.      	Treinta años prorrogables por otros treinta.</t>
  </si>
  <si>
    <t>d.      	Treinta años, sin posibilidad de prórroga.</t>
  </si>
  <si>
    <t>23. Seleccionar</t>
  </si>
  <si>
    <t>A. Disposición transitoria tercera RGC. Los titulares a que se refiere este apartado también tendrán un derecho preferente, durante un periodo de diez años, para la obtención de las concesiones para nuevos usos o aprovechamientos que puedan otorgarse sobre la totalidad de la superficie a que se refiera la inscripción amparada en el artículo 34 de la Ley Hipotecaria. Dichas concesiones se ajustarán íntegramente a lo previsto en la Ley 22/1988, de 28 de julio, y en este reglamento, incluyendo la limitación de plazo y la obligación de abonar canon</t>
  </si>
  <si>
    <t>a.      	Los acantilados siempre y cuando estén en contacto con el mar o con espacios de dominio público marítimo-terrestre, hasta su coronación.</t>
  </si>
  <si>
    <t>b.      	Las marismas, marjales, esteros y todos aquellos terrenos bajos que se inunden como consecuencia del flujo y reflujo de las mareas.</t>
  </si>
  <si>
    <t>c.      	Las dunas secundarias siempre que presenten un porcentaje de cobertura vegetal leñosa arbustiva o arbórea inferior al 75 %.</t>
  </si>
  <si>
    <t>d.      	Los terrenos incorporados por los concesionarios para completar la superficie de una concesión de dominio público marítimo-terrestre que le haya sido otorgada, cuando así se establezca en las cláusulas de la concesión.</t>
  </si>
  <si>
    <t>26. Seleccionar</t>
  </si>
  <si>
    <t>A. Art. 4 L.Costas (art. 5 RGC). 4. Los acantilados sensiblemente verticales, que estén en contacto con el mar o con espacios de dominio público marítimo-terrestre, hasta su coronación.A estos efectos, se consideran acantilados sensiblemente verticales aquellos cuyo paramento, como promedio, pueda ser asimilado a un plano que forme un ángulo con el plano horizontal igual o superior a 60 grados sexagesimales. Se incluirán en su definición las bermas o escalonamientos existentes antes de su coronación.</t>
  </si>
  <si>
    <t xml:space="preserve">a.      	Anterior a la entrada en vigor de la Ley de Puertos de 1880. </t>
  </si>
  <si>
    <t xml:space="preserve">b.      	Anterior a la entrada en vigor de la Ley de Costas de 1969. </t>
  </si>
  <si>
    <t xml:space="preserve">c.      	Anterior a la entrada en vigor de la Ley de Costas de 1988. </t>
  </si>
  <si>
    <t xml:space="preserve">d.      	Anterior a la entrada en vigor de la Ley de Costas de 2013. </t>
  </si>
  <si>
    <t>29. Seleccionar</t>
  </si>
  <si>
    <t>A. Disposición transitoria tercera RGC. 4. Aquellos titulares de terrenos que, tras emprender acciones legales, vean reconocida, mediante sentencia judicial firme, su titularidad con anterioridad a la aprobación del deslinde que los incluye en dominio público marítimo-terrestre, obtendrán los derechos establecidos en el apartado cuarto de la disposición transitoria primera de la Ley 22/1988, de 28 de julio, en lo referente al plazo de la concesión, la exención del abono de canon y el derecho preferente. En idéntica situación se hallarán los titulares de terrenos que, teniendo inscripción registral anterior a la entrada en vigor de la Ley de Puertos de 1880, acrediten la existencia del tracto registral ininterrumpido desde entonces</t>
  </si>
  <si>
    <t xml:space="preserve">a)      	Si no es alcanzado por el mar al menos en 5 ocasiones en 5 años. </t>
  </si>
  <si>
    <t xml:space="preserve">b)      	Si se demuestra que un temporal, con periodo de retorno 5 años, no alcanza el límite fijado por el deslinde. </t>
  </si>
  <si>
    <t>c)      	Si no es alcanzado por el mar al menos en 5 ocasiones en 3 años</t>
  </si>
  <si>
    <t xml:space="preserve">d)      	Si se demuestra que un temporal, con período de retorno 50 años, no alcanza el límite fijado en dicho deslinde. </t>
  </si>
  <si>
    <t>32. Seleccionar</t>
  </si>
  <si>
    <t xml:space="preserve">D. Art. 27 RGC. b) Igualmente se revisarán los deslindes de zona marítimo-terrestre vigentes, desplazando dicho límite hacia el mar, si se demuestra que un temporal, con periodo de retorno de 50 años, </t>
  </si>
  <si>
    <t xml:space="preserve">a)      	Terreno muy llano y bajo que se inunda periódicamente como consecuencia del flujo y reflujo de las mareas o de la filtración del agua del mar. </t>
  </si>
  <si>
    <t xml:space="preserve">b)      	Depósitos sedimentarios, constituidos por montículos de arena tengan o no vegetación que se alimenten de la arena transportada por la acción del mar, del viento marino o por otras causas. </t>
  </si>
  <si>
    <t>c)      	Cuerpos de aguas costeras que quedan físicamente separados del océano, en mayor o menor extensión por una franja de tierra</t>
  </si>
  <si>
    <t xml:space="preserve">d)      	Terreno bajo cubierto por un manto de agua que da soporte a abundante vegetación. </t>
  </si>
  <si>
    <t>35. Seleccionar</t>
  </si>
  <si>
    <t>C. Art. 3 L. Costas. Albufera: cuerpos de aguas costeras que quedan físicamente separados del océano, en mayor o menor extensión por una franja de tierra</t>
  </si>
  <si>
    <t xml:space="preserve">a)      	Dichos bienes son inalienables, imprescriptibles e inembargables. </t>
  </si>
  <si>
    <t>b)      	Podrán existir terrenos de propiedad distinta a la demanial del Estado en las pertenencias del dominio público marítimo-terrestre, cuando se encuentren amparados por asientos del Registro de la Propiedad.</t>
  </si>
  <si>
    <t>c)      	La Administración del Estado tiene el derecho y el deber de investigar la situación de los bienes y derechos que se presuman pertenecientes al dominio público marítimo-terrestre.</t>
  </si>
  <si>
    <t>d)      	No se admitirán interdictos contra las resoluciones dictadas por la Administración del Estado en ejercicio de las competencias configuradas en la Ley de Costas y de acuerdo con el procedimiento establecido.</t>
  </si>
  <si>
    <t>38. Seleccionar</t>
  </si>
  <si>
    <t>B. Art. 9 L. Costas. 1. No podrán existir terrenos de propiedad distinta de la demanial del Estado en ninguna de las pertenencias del dominio público marítimo-terrestre, ni aun en el supuesto de terrenos ganados al mar o desecados en su ribera, sin perjuicio de lo establecido en el artículo 49.</t>
  </si>
  <si>
    <t>a)      	Deben legalizarse mediante la correspondiente concesión administrativa, al amparo de la disposición transitoria primera de la Ley de Costas.</t>
  </si>
  <si>
    <t>b)      	Sólo puede realizarse en ellas las pequeñas reparaciones que exija la higiene, ornato y conservación.</t>
  </si>
  <si>
    <t>c)      	Deben legalizarse mediante una autorización otorgada por la Comunidad Autónoma, con informe previo favorable de la Administración General del Estado en el que conste que la servidumbre de tránsito está garantizada.</t>
  </si>
  <si>
    <t>d)      	Pueden realizarse en ellas obras de reparación y mejora, consolidación y modernización, siempre que no impliquen aumento de volumen, altura o superficie y sin que el incremento de valor se tenga en cuenta a efectos expropiatorios.</t>
  </si>
  <si>
    <t>41. Seleccionar</t>
  </si>
  <si>
    <t>D. Disposición transitoria cuarta. c) En el resto de la zona de servidumbre de protección y en los términos en que la misma se aplica a las diferentes clases de suelo conforme a lo establecido en la disposición transitoria tercera, podrán realizarse obras de reparación, mejora, consolidación y modernización siempre que no impliquen aumento de volumen, altura ni superficie de las construcciones existentes y sin que el incremento de valor que aquellas comporten pueda ser tenido en cuenta a efectos expropiatorios. En caso de demolición total o parcial, las nuevas construcciones deberán ajustarse íntegramente a las disposiciones de esta Ley</t>
  </si>
  <si>
    <t>a)      	Por setenta y cinco años desde la fecha de aprobación del deslinde, para los usos y aprovechamientos existentes a la misma fecha de aprobación.</t>
  </si>
  <si>
    <t>b)      	 Por setenta y cinco años contados desde la fecha de entrada en vigor de la Ley de Costas, para los usos y aprovechamientos existentes a la entrada en vigor de la Ley de Costas.</t>
  </si>
  <si>
    <t>c)      	Por un plazo variable, hasta un máximo de 75 años desde la fecha de aprobación del deslinde, para los usos y aprovechamientos existentes a la entrada en vigor de la Ley de Costas.</t>
  </si>
  <si>
    <t>d)      	Por un plazo variable, hasta un máximo de 75 años desde la fecha de entrada en vigor de la Ley de Costas, para los usos y aprovechamientos existentes a la entrada en vigor de la Ley de Costas.</t>
  </si>
  <si>
    <t>44. Seleccionar</t>
  </si>
  <si>
    <t>A. Art. 27 L. Costas. 2. Los titulares de los terrenos que tras la revisión del deslinde se incorporen al dominio público marítimo-terrestre pasarán a ser titulares de un derecho de ocupación y aprovechamiento, a cuyo efecto la Administración otorgará de oficio la concesión, salvo renuncia expresa del interesado. La concesión se otorgará por setenta y cinco años, respetando los uso y aprovechamientos existentes, sin obligación de abonar canon. Dicha orden se notificará a los interesados que hayan comparecido en el expediente, así como a la comunidad autónoma, al ayuntamiento, a la Dirección General del Catastro, para la incorporación de la alteración sobre la titularidad de los inmuebles correspondientes, y al Registro de la Propiedad. El plazo de la concesión otorgada computará a partir de la fecha en que se practicó el deslinde. Esta misma fecha será la que se tenga en cuenta para el reconocimiento de los usos y aprovechamientos existentes."</t>
  </si>
  <si>
    <t>a)      	No abarca la totalidad del tramo.</t>
  </si>
  <si>
    <t>b)      	No incluye la totalidad de los bienes definidos como dominio público en los artículos 3 a 5 de la Ley 22/1988, de 28 de julio.</t>
  </si>
  <si>
    <t>c)      	No incluye todos los bienes calificados como dominio público según la Ley 28/1969, de 26 de abril, sobre Costas.</t>
  </si>
  <si>
    <t>d)      	No establece la totalidad de las servidumbres legales según la Ley 22/1988, de 28 de julio.</t>
  </si>
  <si>
    <t>47. Seleccionar</t>
  </si>
  <si>
    <t xml:space="preserve">C. Disposición transitoria tercera RGC. 2. Se considerará parcial el deslinde cuando no se hubieran incluido en él todos los bienes calificados como dominio público según la Ley 28/1969, de 26 de abril, sobre Costas </t>
  </si>
  <si>
    <t>a.      	 La ejerce el Ministerio de Hacienda y Función Pública de oficio en exclusiva</t>
  </si>
  <si>
    <t xml:space="preserve">b.	      La ejerce el Ministerio de Hacienda y Función Pública de oficio o a instancia de cualquier persona. </t>
  </si>
  <si>
    <t xml:space="preserve">c.      	 La ejerce el Ministerio para la Transición Ecológica y el Reto Demográfico de oficio o a instancia de cualquier persona. </t>
  </si>
  <si>
    <t xml:space="preserve">d.      	La ejerce el Ministerio para la Transición Ecológica y el Reto Demográfico de oficio en exclusiva. </t>
  </si>
  <si>
    <t>50. Seleccionar</t>
  </si>
  <si>
    <t>C. Art. 16 RGC. 1. La potestad de recuperación posesoria se ejercerá por el Ministerio de Agricultura, Alimentación y Medio Ambiente, de oficio o a instancia de cualquier persona.</t>
  </si>
  <si>
    <t>a.      	Se procederá a la correspondiente indemnización de acuerdo a la Ley de 16 de diciembre de 1954 sobre expropiación forzosa.</t>
  </si>
  <si>
    <t>b.      	Mantendrán la propiedad particular de acuerdo a dicha sentencia, no siendo transmisible dicho bien por actos inter vivos ni mortis causa.</t>
  </si>
  <si>
    <t>c.      	Pasarán a ser titulares de un derecho de ocupación y aprovechamiento del dominio público marítimo-terrestre, mediante concesión otorgada por un plazo de 30 años improrrogable.</t>
  </si>
  <si>
    <t>d.      	Pasarán a ser titulares de un derecho de ocupación y aprovechamiento del dominio público marítimo-terrestre, mediante concesión otorgada por un plazo de 30 años, prorrogables por otros 30.</t>
  </si>
  <si>
    <t>53. Seleccionar</t>
  </si>
  <si>
    <t>D. Disposición transitoria primera L. Costas. 1. En virtud de lo dispuesto en el artículo 132.2 de la Constitución, los titulares de espacios de la zona marítimo-terrestre, playa y mar territorial que hubieran sido declarados de propiedad particular por sentencia judicial firme anterior a la entrada en vigor de la presente Ley pasarán a ser titulares de un derecho de ocupación y aprovechamiento del dominio público marítimo-terrestre, a cuyo efecto deberán solicitar la correspondiente concesión en el plazo de un año a contar desde la mencionada fecha. La concesión se otorgará por treinta años, prorrogables por otros treinta, respetando los usos y aprovechamientos existentes, sin obligación de abonar canon, y se inscribirá en el Registro a que se refiere el artículo 37.3</t>
  </si>
  <si>
    <t>a)      	Únicamente el límite interior del dominio público.</t>
  </si>
  <si>
    <t>b)      	El límite interior del dominio público y el límite interior de la ribera del mar cuando no coincidan y el límite interior de la zona de servidumbre de tránsito.</t>
  </si>
  <si>
    <t>c)      	El límite interior del dominio público y el límite interior de la ribera del mar cuando no coincidan y los límites interiores de las zonas de servidumbre de tránsito y protección.</t>
  </si>
  <si>
    <t>d)      	El límite interior del dominio público y el límite interior de la ribera del mar cuando no coincidan y el límite interior de la zona de servidumbre de protección.</t>
  </si>
  <si>
    <t>56. Seleccionar</t>
  </si>
  <si>
    <t>D. Art.18 RGC. 1. El deslinde determinará siempre el límite interior del dominio público marítimo-terrestre, sin perjuicio de que se puedan delimitar también las distintas clases de pertenencias que lo integran. Cuando el mencionado límite interior no coincida con el de la ribera del mar, se fijará en el plano, en todo caso, el de esta última, además de aquel. No obstante, el amojonamiento solo reflejará el límite interior del dominio público. 2. En el plano correspondiente se fijará el límite del dominio público mediante una línea poligonal que una los distintos puntos utilizados como referencia, rectificando, en su caso, las curvas naturales del terreno. 3. En el mismo plano se señalará siempre el límite interior de la zona de servidumbre de protección.</t>
  </si>
  <si>
    <t>a)      	Pasará a ser titular de un derecho de ocupación y aprovechamiento del dominio público marítimo-terrestre, por un periodo de 75 años, respetando los usos y aprovechamientos existentes, a cuyo efecto deberá solicitar la correspondiente concesión.</t>
  </si>
  <si>
    <t>b)      	Pasará a ser titular de un derecho de ocupación y aprovechamiento del dominio público marítimo-terrestre, por un periodo de treinta años, prorrogables otros treinta, respetando los usos y aprovechamientos existentes, a cuyo efecto deberá solicitar la correspondiente concesión, sin obligación de abonar canon.</t>
  </si>
  <si>
    <t>c)      	Pasará a ser titular de un derecho de ocupación y aprovechamiento del dominio público marítimo-terrestre, por un periodo de treinta años, respetando los usos y aprovechamientos existentes, a cuyo efecto deberá solicitar la correspondiente concesión.</t>
  </si>
  <si>
    <t>d)      	Seguirá manteniendo la titularidad de los terrenos. La inactividad de la Administración no puede significar perjuicios al ciudadano que obra de buena fe.</t>
  </si>
  <si>
    <t>59. Seleccionar</t>
  </si>
  <si>
    <t>C. Disposición transitoria segunda RGC. 1. Los titulares de los terrenos de la zona marítimo-terrestre o playa que no hayan podido ser ocupados por la Administración al practicar un deslinde anterior a la entrada en vigor de la Ley 22/1988, de 28 de julio, por estar inscritos en el Registro de la Propiedad y amparados por el artículo 34 de la Ley Hipotecaria, pasarán a ser titulares de un derecho de ocupación y aprovechamiento del dominio público marítimo-terrestre por treinta años, respetando los usos y aprovechamientos existentes, a cuyo efecto deberán solicitar la correspondiente concesión</t>
  </si>
  <si>
    <t>a.      	Dominio público marítimo-terrestre, servidumbre de protección y la zona de influencia.</t>
  </si>
  <si>
    <t>b.      	Dominio público terrestre, franja costera y zona de aproximación.</t>
  </si>
  <si>
    <t>c.      	Dominio público marítimo, franja costera de conexión y zona de aproximación.</t>
  </si>
  <si>
    <t>d.      	Franja costera de conexión, zona de aproximación y superficie pesquera afectada.</t>
  </si>
  <si>
    <t>62. Seleccionar</t>
  </si>
  <si>
    <t>A. Según articulación, títulos I y II L. Costas. Es la respuesta mas precisa</t>
  </si>
  <si>
    <t>a)      	La duna estable, colonizada por vegetacion leñosa arbustiva o arbórea, en más del setentay cinco (75) por ciento de su superficie, utilizando para el cálculo de los porcentajes la totalidad de la superficie de la duna.</t>
  </si>
  <si>
    <t>b)      	La duna estable, colonizada por vegetacion leñosa arbustiva o arbórea, en más del setentay cinco (75) por ciento de su superficie, utilizando para el cálculo de los porcentajes la totalidad de la superficie de la zona marítimo-terrestre.</t>
  </si>
  <si>
    <t>c)      	La duna estable, colonizada por vegetacion leñosa arbustiva o arbórea, en más del cincuenta (50) por ciento de su superficie, utilizando para el cálculo de los porcentajes la totalidad de la superficie de la duna.</t>
  </si>
  <si>
    <t>d)      	La duna estable, colonizada por vegetacion leñosa arbustiva o arbórea, en más del cincuenta (50) por ciento de su superficie, utilizando para el cálculo de los porcentajes la totalidad de la superficie de la zona marítimo-tesrrestre</t>
  </si>
  <si>
    <t>65. Seleccionar</t>
  </si>
  <si>
    <t>A. Art. 4 RGC. Duna estabilizada. Duna estable, colonizada por vegetación leñosa arbustiva o arbórea, en más del setenta y cinco por ciento de su superficie. Para el cálculo de los porcentajes fijados se utilizará la totalidad de la superficie de la duna. El porcentaje de vegetación se entiende referido a la proyección de la parte aérea del árbol o arbusto sobre el suelo. En el cálculo del porcentaje no se computarán las revegetaciones realizadas con posterioridad a la entrada en vigor de la Ley 2/2013, de 29 de mayo</t>
  </si>
  <si>
    <t>a)      	Duna con muy pequeña cobertura vegetal.</t>
  </si>
  <si>
    <t>b)      	Duna poco o nada vegetada, formada por arena suelta, que avanza desde la costa hacia tierra adentro por la acción del viento marino.</t>
  </si>
  <si>
    <t>c)      	Duna con cobertura parcial de vegetación.</t>
  </si>
  <si>
    <t>d)      	Duna no estabilizada o en desplazamiento con cobertura de vegetación herbácea que puede alcanzar hasta el cien por ciento o vegetación leñosa arbustiva o arbórea que puede alcanzar hasta el setenta y cinco por ciento de su superficie.</t>
  </si>
  <si>
    <t>68. Seleccionar</t>
  </si>
  <si>
    <t>B. Art. 3 RGC. Duna en desplazamiento o evolución. Duna poco o nada vegetada, formada por arena suelta, que avanza desde la costa hacia tierra adentro por la acción del viento marino</t>
  </si>
  <si>
    <t>a.      	Al Servicio Periférico de Costas</t>
  </si>
  <si>
    <t>b.      	A la Delegación del Gobierno</t>
  </si>
  <si>
    <t>c.      	A la Directora General de la Costa y el Mar</t>
  </si>
  <si>
    <t>d.      	A la Ministra para la Transición Ecológica y el Reto Demográfico</t>
  </si>
  <si>
    <t>71. Seleccionar</t>
  </si>
  <si>
    <t>A. Art. 14,15,16 RGC. 4. La resolución y ejecución corresponderá al Servicio Periférico de Costas, que podrá solicitar del Delegado o Subdelegado del Gobierno la colaboración de las Fuerzas y Cuerpos de Seguridad del Estado. Cuando sea necesario el desahucio se seguirá el procedimiento establecido en los artículos 108 de la Ley 22/1988, de 28 de julio y 218 de este reglamento</t>
  </si>
  <si>
    <t>a)       	Sólo para los puertos de interés general, con sujeción a lo establecido en el Real Decreto Legislativo 2/2011, de 5 de septiembre, por el que se aprueba el Texto Refundido de la Ley de Puertos del Estado y de la Marina Mercante</t>
  </si>
  <si>
    <t>b)      	 En los puertos e instalaciones portuarias, cualquiera que sea su titularidad, con sujeción a lo establecido en la Ley 22/1988, de 28 de julio, y su reglamento.</t>
  </si>
  <si>
    <t>c)       	Sólo en los puertos adscritos a una comunidad autónoma, con sujeción a lo establecido en la Ley 22/1988, de 28 de julio, y su reglamento</t>
  </si>
  <si>
    <t>d)      	En los puertos e instalaciones portuarias, cualquiera que sea su titularidad, con sujeción a lo establecido en el Real Decreto Legislativo 2/2011, de 5 de septiembre, por el que se aprueba el Texto Refundido de la Ley de Puertos del Estado y de la Marina Mercante</t>
  </si>
  <si>
    <t>74. Seleccionar</t>
  </si>
  <si>
    <t>B. Art. 17 RGC. 4. En los puertos e instalaciones portuarias, cualquiera que sea su titularidad, se practicará el deslinde del dominio público marítimo-terrestre, con sujeción a lo establecido en la Ley 22/1988, de 28 de julio, y en este reglamento, sea o no coincidente con la delimitación de la zona de servicio portuaria. La definición de la zona de servicio se ajustará a lo dispuesto en la legislación específica aplicable</t>
  </si>
  <si>
    <t>a)      	No se admitirán más derechos sobre los bienes de dominio público marítimo-terrestre que los de uso y aprovechamiento adquiridos de acuerdo con la citada ley, careciendo de todo valor obstativo frente al dominio público las detentaciones privadas, por prolongadas que sean en el tiempo y aunque aparezcan amparadas por asientos del Registro de la Propiedad.</t>
  </si>
  <si>
    <t>b)      	No se admitirán más derechos sobre los bienes de dominio público marítimo-terrestre que los de uso y aprovechamiento adquiridos de acuerdo con las leyes que dicten las Administraciones con competencias concurrentes, careciendo de todo valor obstativo frente al dominio público las detentaciones privadas, por prolongadas que sean en el tiempo y aunque aparezcan amparadas por asientos del Registro de la Propiedad.</t>
  </si>
  <si>
    <t>c)      	No se admitirán más derechos sobre los bienes de dominio público marítimo-terrestre que los de uso y aprovechamiento adquiridos de acuerdo con la citada ley y las leyes que dicten las Administraciones con competencias concurrentes, reconociéndose excepcionalmente valor obstativo frente al dominio público las detentaciones privadas, prolongadas en el  tiempo y amparadas por asientos del Registro de la Propiedad.</t>
  </si>
  <si>
    <t>d)      	Los derechos de uso y aprovechamiento sobre los bienes de dominio público marítimoterrestre podrán adquirirse conforme a la citada ley y excepcionalmente por prescripción adquisitiva acreditada.</t>
  </si>
  <si>
    <t>77. Seleccionar</t>
  </si>
  <si>
    <t>A. Art. 8 L. Costas. A los efectos del artículo anterior, no se admitirán más derechos que los de uso y aprovechamiento adquiridos de acuerdo con la presente Ley, careciendo de todo valor obstativo frente al dominio público las detentaciones privadas, por prolongadas que sean en el tiempo y aunque aparezcan amparadas por asientos del Registro de la Propiedad</t>
  </si>
  <si>
    <t>a.      	La aceptación de los titulares de terrenos privados afectados.</t>
  </si>
  <si>
    <t>b.      	La resolución de aprobación de deslinde y la resolución de concesión de ocupación y aprovechamiento a favor de los titulares de terrenos privados afectados.</t>
  </si>
  <si>
    <t>c.      	El plano individualizado de las fincas a inscribir.</t>
  </si>
  <si>
    <t>d.      	La resolución de aprobación del deslinde.</t>
  </si>
  <si>
    <t>80. Seleccionar</t>
  </si>
  <si>
    <t>C. Art. 13 L. Costas. 2. La resolución de aprobación del deslinde será título suficiente para rectificar, en la forma y condiciones que se determinen reglamentariamente, las situaciones jurídicas registrales contradictorias con el deslinde. Dicha resolución será título suficiente, asimismo, para que la Administración proceda a la inmatriculación de los bienes de dominio público. En todo caso los titulares inscritos afectados podrán ejercitar las acciones que estimen pertinentes en defensa de sus derechos, siendo susceptible de anotación preventiva la correspondiente reclamación judicial</t>
  </si>
  <si>
    <t>a.      	 El mar territorial y las aguas interiores, con su lecho y subsuelo, definidos y regulados por su legislación específica.</t>
  </si>
  <si>
    <t>b.	      Los recursos naturales de la zona económica y la plataforma continental, definidos y regulados por su legislación específica.</t>
  </si>
  <si>
    <t>c.      	 Las islas artificiales construidas en el mar territorial, o en aguas interiores, o en los ríos hasta donde se hagan sensibles las mareas.</t>
  </si>
  <si>
    <t>d.      	Los islotes en aguas interiores y mar territorial.</t>
  </si>
  <si>
    <t>83. Seleccionar</t>
  </si>
  <si>
    <t>C. Las islas artificiales no se encuentran recogidas en el Art. 3,4,5,6 L. Costas.</t>
  </si>
  <si>
    <t>a)      	Los terrenos incorporados por los concesionarios para completar la superficie de una concesión de dominio público marítimo-terrestre que le haya sido otorgada, cuando así se establezca en las cláusulas de la concesión.</t>
  </si>
  <si>
    <t>b)      	Los terrenos de Patrimonio del Estado que tengan valores naturales que precisen una conservación adecuada.</t>
  </si>
  <si>
    <t xml:space="preserve">c)      	Las dunas primarias y las dunas secundarias hasta su borde interior.  </t>
  </si>
  <si>
    <t>d)      	Los puertos e instalaciones portuarias de titularidad estatal, que se regularán por su legislación específica.</t>
  </si>
  <si>
    <t>3. Seleccionar</t>
  </si>
  <si>
    <t>B. Art. 4-6. L. Costas. No concurre ningún apartado que contenga la respuesta b de esta pregunta</t>
  </si>
  <si>
    <t>a.      	Las márgenes de los ríos, hasta donde se haga sensible el efecto de las mareas, para lo que se tendrá en cuenta un temporal ordinario con un periodo de retorno de 50 años, y sumando el efecto de las mareas astronómicas. Para el cálculo no se tendrán en cuenta las ondas de mayor periodo de origen sísmico o de resonancia cuya presentación no se produzca de forma secuencial.</t>
  </si>
  <si>
    <t>b.      	Los terrenos que hayan sido inundados artificial y controladamente, como consecuencia de obras o instalaciones realizadas al efecto, siempre que antes de la inundación no fueran de dominio público.</t>
  </si>
  <si>
    <t>c.      	Las playas o zonas de depósitos de materiales sueltos, tales como arenas, gravas y guijarros, incluyendo escarpes, bermas y dunas. Estas últimas se incluirán hasta el límite que resulte necesario para garantizar la estabilidad de la playa y la defensa de la costa. En cualquier caso, siempre se incluirán las dunas relictas.</t>
  </si>
  <si>
    <t>d.      	El mar territorial y las aguas interiores, con su lecho y subsuelo, así como los recursos naturales de la zona económica y la plataforma continental.</t>
  </si>
  <si>
    <t>6. Seleccionar</t>
  </si>
  <si>
    <t>D. Art. 13 L. Costas (Art. 30 RGC), 1. El deslinde aprobado, al constatar la existencia de las características físicas relacionadas en los artículos 3, 4 y 5 de la Ley 22/1988, de 28 de julio y concordantes de este reglamento….</t>
  </si>
  <si>
    <t xml:space="preserve">a)      	Los terrenos que resulten inundados como consecuencia de un temporal extraordinario, aunque antes de la inundación no fueran de dominio público </t>
  </si>
  <si>
    <t xml:space="preserve">b)      	Las partes de los terrenos bajos que sean inundados como consecuencia de filtraciones del agua de mar, aunque antes de la inundación no fueran de dominio publico </t>
  </si>
  <si>
    <t xml:space="preserve">c)      	Los terrenos que resulten inundados como consecuencia del oleaje producido por una onda sísmica, siempre que el origen de la misma no haya sido provocado por la acción del hombre, aunque antes de la inundación no fueran de dominio público  </t>
  </si>
  <si>
    <t>d)      	Los terrenos que sean inundados artificial y controladamente como consecuencia de los temporales conocidos, entendiendo como tales aquellos que se hayan producido al menos en 3 ocasiones en un período de 5 años, aunque antes de la inundación no fueran de dominio público.</t>
  </si>
  <si>
    <t>9. Seleccionar</t>
  </si>
  <si>
    <t>B. Art. 3 L. Costas. 1. a) Se consideran incluidas en esta zona las marismas, albuferas, marjales, esteros y, en general, las partes de los terrenos bajos que se inundan como consecuencia del flujo y reflujo de las mareas, de las olas o de la filtración del agua del mar. No obstante, no pasarán a formar parte del dominio público marítimo-terrestre aquellos terrenos que sean inundados artificial y controladamente, como consecuencia de obras o instalaciones realizadas al efecto, siempre que antes de la inundación no fueran de dominio público.</t>
  </si>
  <si>
    <t>a.      	Los terrenos ganados al mar como consecuencia directa de obras, siempre que éstas no hayan suido ejecutadas por el Estado o las Comunidades Autónomas</t>
  </si>
  <si>
    <t>b.      	Los acantilados en contacto con el mar o con espacios de dominio público marítimo-terrestre hasta su coronación, que presenten una inclinación que forme un ángulo con el plano horizontal igual o superior a 60 grados sexagesimales</t>
  </si>
  <si>
    <t>c.      	Los acantilados en contacto con el mar o con espacios de dominio público marítimo-terrestre hasta donde alcance el oleaje, siempre que presenten una inclinación que forme un ángulo con el plano horizontal igual o superior a 60 grados sexagesimales</t>
  </si>
  <si>
    <t>d.      	Las obras e instalaciones de iluminación de costas y señalización marítima, construidas por el Estado.</t>
  </si>
  <si>
    <t>12. Seleccionar</t>
  </si>
  <si>
    <t>C. Art. 5 RGC. 4. Los acantilados sensiblemente verticales, que estén en contacto con el mar o con espacios de dominio público marítimo-terrestre, hasta su coronación. A estos efectos, se consideran acantilados sensiblemente verticales aquellos cuyo paramento, como promedio, pueda ser asimilado a un plano que forme un ángulo con el plano horizontal igual o superior a 60 grados sexagesimales. Se incluirán en su definición las bermas o escalonamientos existentes antes de su coronación.</t>
  </si>
  <si>
    <t>a.      	Únicamente obras de reparación y mejora de las construcciones existentes, siempre que no impliquen aumento de volumen de las mismas</t>
  </si>
  <si>
    <t>b.      	Únicamente obras de reparación, mejora, consolidación y modernización, previa autorización e la Administración del Estado, pudiendo, en este caso, implicar aumento de volumen de las construcciones existentes</t>
  </si>
  <si>
    <t>c.      	Obras de reparación, mejora, consolidación y modernización siempre que no impliquen aumento del volumen, altura ni superficie de las construcciones existentes</t>
  </si>
  <si>
    <t>15. Seleccionar</t>
  </si>
  <si>
    <t>C. Disposición transitoria cuarta L. Costas. 2. c) En el resto de la zona de servidumbre de protección y en los términos en que la misma se aplica a las diferentes clases de suelo conforme a lo establecido en la disposición transitoria tercera, podrán realizarse obras de reparación, mejora, consolidación y modernización siempre que no impliquen aumento de volumen, altura ni superficie de las construcciones existentes y sin que el incremento de valor que aquellas comporten pueda ser tenido en cuenta a efectos expropiatorios. En caso de demolición total o parcial, las nuevas construcciones deberán ajustarse íntegramente a las disposiciones de esta Ley.»</t>
  </si>
  <si>
    <t>a)      	Las islas que estén formadas o se formen por causas naturales, en el mar territorial o en aguas interiores o en los ríos hasta donde se hagan sensibles las mareas, salvo las que sean de propiedad privada de particulares o entidades públicas.</t>
  </si>
  <si>
    <t>b)      	Los terrenos de propiedad particular que se incorporen al dominio público marítimo-terrestre por cesión, expropiación, afectación o cualquier otro tipo de adquisición.</t>
  </si>
  <si>
    <t>c)      	Las islas que estén formadas o se formen por causas naturales, en el mar territorial o en aguas interiores o en los ríos hasta donde se hagan sensibles las mareas, incluidas las que sean de propiedad privada de particulares o entidades públicas</t>
  </si>
  <si>
    <t>d)      	Los terrenos ganados al mar como consecuencia directa o indirecta de obras y los desecados en su ribera.</t>
  </si>
  <si>
    <t>18. Seleccionar</t>
  </si>
  <si>
    <t>C. Art. 5 L. Costas (art. 7 RGC). Son también de dominio público estatal las islas que estén formadas o se formen por causas naturales en el mar territorial o en aguas interiores o en los ríos hasta donde se hagan sensibles las mareas, salvo las que sean de propiedad privada de particulares o entidades públicas o procedan de la desmembración de ésta, en cuyo caso serán de dominio público su zona marítimo-terrestre, playas y demás bienes que tengan este carácter, conforme a lo dispuesto en los artículos 3 y 4</t>
  </si>
  <si>
    <t xml:space="preserve">a)      	Consiste en la determinación de aquellos terrenos cuyas características medioambientales necesitan ser protegidas por la Administración del Estado </t>
  </si>
  <si>
    <t>b)      	Es el acto administrativo mediante el cual la Administración del Estado expropia las construcciones ilegales existentes en el litoral costero, para su posterior demolición y reposición al estado natural de los terrenos</t>
  </si>
  <si>
    <t>c)      	Consiste esencialmente en la separación de los terrenos públicos de los privados</t>
  </si>
  <si>
    <t>d)      	Es un instrumento de planeamiento que establece la clasificación urbanística de una zona, determinando su edificabilidad, teniendo como objetivo la protección ambiental de los terrenos</t>
  </si>
  <si>
    <t>21. Seleccionar</t>
  </si>
  <si>
    <t>C. Art. 11 L. Costas (art. 17 RGC). 1. Para la determinación del dominio público marítimo-terrestre se practicarán por la Administración del Estado los oportunos deslindes, ateniéndose a las características de los bienes que lo integran conforme a lo dispuesto en los artículos 3, 4 y 5 de la presente Ley</t>
  </si>
  <si>
    <t>a.      	No incluirá las márgenes de aquellos ríos cuya desembocadura en e mar tenga una anchura inferior a como mínimo 5 veces la anchura del cauce, medida entre las líneas de ribera.</t>
  </si>
  <si>
    <t>b.      	Se refiere exclusivamente a las rías del norte de la península, que presentan una anchura suficiente para permitir que el mar penetre en su interior</t>
  </si>
  <si>
    <t>c.      	Incluirá las márgenes de las rías y en los ríos hasta el sitio donde éstos dejen de ser navegables</t>
  </si>
  <si>
    <t>d.      	Incluirá las márgenes de los ríos hasta el sitio donde se haga sensible el efecto de las mareas</t>
  </si>
  <si>
    <t>24. Seleccionar</t>
  </si>
  <si>
    <t>D. Art. 3 L. Costas (art. 3 RGC). a) La zona marítimo-terrestre o espacio comprendido entre la línea de bajamar escorada o máxima viva equinoccial, y el límite hasta donde alcancen las olas en los mayores temporales conocidos, de acuerdo con los criterios técnicos que se establezcan reglamentariamente, o cuando lo supere, el de la línea de pleamar máxima viva equinoccial. Esta zona se extiende también por las márgenes de los ríos hasta el sitio donde se haga sensible el efecto de las mareas</t>
  </si>
  <si>
    <t>a.      	La posesión y titularidad de los bienes incluidos en él a favor de la Comunidad Autónoma correspondiente.</t>
  </si>
  <si>
    <t>b.      	La posesión y titularidad de los bienes incluidos a favor del Ayuntamiento correspondiente.</t>
  </si>
  <si>
    <t>c.      	La posesión y titularidad de los bienes incluidos a favor del Estado.</t>
  </si>
  <si>
    <t>d.      	La posesión y titularidad de los bienes incluidos a favor de las Instituciones Europeas.</t>
  </si>
  <si>
    <t>27. Seleccionar</t>
  </si>
  <si>
    <t>C. Art. 13 L. Costas (art. 30 RGC). 1. El deslinde aprobado, al constatar la existencia de las características físicas relacionadas en los artículos 3, 4 y 5, declara la posesión y la titularidad dominical a favor del Estado, dando lugar al amojonamiento y sin que las inscripciones del Registro de la Propiedad puedan prevalecer frente a la naturaleza demanial de los bienes deslindados.</t>
  </si>
  <si>
    <t>a)      	La gestión del dominio público marítimo-terrestre, así como de sus servidumbres.</t>
  </si>
  <si>
    <t xml:space="preserve">b)      	Establecer el régimen jurídico que rige la adopción de las medidas necesarias para lograr o mantener el buen estado ambiental del medio marino, a través de su planificación, conservación, protección y mejora. </t>
  </si>
  <si>
    <t>c)      	La determinación, protección, utilización y policía del dominio público marítimoterrestre y especialmente de la ribera del mar</t>
  </si>
  <si>
    <t xml:space="preserve">d)      	El establecimiento de las normas básicas de protección de las aguas continentales,
costeras y de transición. </t>
  </si>
  <si>
    <t>30. Seleccionar</t>
  </si>
  <si>
    <t>C. Artículo 1 L.Costas. La presente Ley tiene por objeto la determinación, protección, utilización y policía del dominio público marítimo-terrestre y especialmente de la ribera del mar</t>
  </si>
  <si>
    <t xml:space="preserve">a)      	La suspensión del otorgamiento de concesiones en el dominio público marítimo-terrestre. </t>
  </si>
  <si>
    <t>b)      	Que constituye un título inscribible para rectificar las situaciones jurídicas registrales contradictorias con el deslinde en tramitación y para inmatricular los bienes de dominio público</t>
  </si>
  <si>
    <t xml:space="preserve">c)      	Que establece la fecha de cómputo del plazo de 5 años para el ejercicio de acciones civiles sobre derechos relativos a terrenos incluidos en el demanio marítimo. </t>
  </si>
  <si>
    <t xml:space="preserve">d)      	La declaración de la posesión a favor del Estado de los bienes delimitados como dominio público. </t>
  </si>
  <si>
    <t>33. Seleccionar</t>
  </si>
  <si>
    <t>A. Art. 12 L. Costas. 5. La providencia de incoación del expediente de deslinde implicará la suspensión del otorgamiento de concesiones y autorizaciones en el dominio público marítimo-terrestre y en su zona de servidumbre de protección, a cuyo efecto deberá publicarse acompañada de plano en que se delimite provisionalmente la superficie estimada de aquél y de ésta. La resolución del expediente de deslinde llevará implícito el levantamiento de la suspensión</t>
  </si>
  <si>
    <t xml:space="preserve">a.      	Conseguir y mantener un adecuado nivel de calidad de las aguas y de la ribera del mar. </t>
  </si>
  <si>
    <t xml:space="preserve">b.      	Garantizar el uso público del mar, de su ribera y del resto del dominio público marítimo-terrestre, sin más excepciones que las derivadas de razones de interés público debidamente justificadas. </t>
  </si>
  <si>
    <t xml:space="preserve">c.      	Determinar el dominio público marítimo-terrestre y asegurar su integridad y adecuada conservación, adoptando, en su caso, las medidas de protección, y restauración necesarias y, cuando proceda, de adaptación, teniendo en cuenta los efectos del cambio climático. </t>
  </si>
  <si>
    <t>d.      	Coadyuvar al desarrollo y ejecución de las distintas políticas públicas en vigor y, en particular, al de la política portuaria, en coordinación con las Administraciones competentes.</t>
  </si>
  <si>
    <t>36. Seleccionar</t>
  </si>
  <si>
    <t>D. Art. 2 L. Costas. a) Determinar el dominio público marítimo-terrestre y asegurar su integridad y adecuada conservación, adoptando, en su caso, las medidas de protección, y restauración necesarias y, cuando proceda, de adaptación, teniendo en cuenta los efectos del cambio climático. b) Garantizar el uso público del mar, de su ribera y del resto del dominio público marítimo-terrestre, sin más excepciones que las derivadas de razones de interés público debidamente justificadas. c) Regular la utilización racional de estos bienes en términos acordes con su naturaleza, sus fines y con el respeto al paisaje, al medio ambiente y al patrimonio histórico. d) Conseguir y mantener un adecuado nivel de calidad de las aguas y de la ribera del mar.</t>
  </si>
  <si>
    <t xml:space="preserve">a)      	El límite hasta donde alcanzan las olas en los mayores temporales, será el alcanzado al menos en 5 ocasiones en un periodo de 5 años. </t>
  </si>
  <si>
    <t xml:space="preserve">b)      	Las variaciones del nivel del mar debidas a las mareas no incluirán los efectos superpuestos de las astronómicas y de las meteorológicas. </t>
  </si>
  <si>
    <t xml:space="preserve">c)      	Se consideran acantilados sensiblemente verticales aquellos cuyo paramento, como promedio, pueda ser asimilado a un plano que forme un ángulo con el plano horizontal igual o superior a 60 grados sexagesimales. </t>
  </si>
  <si>
    <t>d)      	Se considerará que son necesarias para garantizar la estabilidad de la playa y la defensa de la costa las dunas que estén en desarrollo, desplazamiento o evolución debida a la acción del mar o del viento marino.</t>
  </si>
  <si>
    <t>39. Seleccionar</t>
  </si>
  <si>
    <t>B. Art. 4 RGC. b) Las variaciones del nivel del mar debidas a las mareas incluirán los efectos superpuestos de las astronómicas y de las meteorológicas. No se tendrán en cuenta las ondas de mayor periodo de origen sísmico o de resonancia cuya presentación no se produzca de forma secuencial</t>
  </si>
  <si>
    <t>a)      	 El enunciado no proporciona suficientes datos para identificar todas las posibles pertenencias demaniales.</t>
  </si>
  <si>
    <t>b)      	 El dominio público marítimo-terrestre en ese tramo sólo puede estar constituido por la ribera de mar.</t>
  </si>
  <si>
    <t>c)      	El dominio público maritimo-terrestre en ese tramo sólo puede estar constituido por la zona marítimo-terrestre.</t>
  </si>
  <si>
    <t>d)      	 En una costa acantilada, el dominio público marítimo-terrestre sólo puede incluir la totalidad del acantilado hasta su coronación.</t>
  </si>
  <si>
    <t>42. Seleccionar</t>
  </si>
  <si>
    <t>A. Art. 4 L. Costas. Los terrenos acantilados sensiblemente verticales, que estén en contacto con el mar o con espacios de dominio público marítimo-terrestre, hasta su coronación. Art. 5 RGC. A estos efectos, se consideran acantilados sensiblemente verticales aquellos cuyo paramento, como promedio, pueda ser asimilado a un plano que forme un ángulo con el plano horizontal igual o superior a 60 grados sexagesimales. Se incluirán en su definición las bermas o escalonamientos existentes antes de su coronación</t>
  </si>
  <si>
    <t>a.      	Sí, el deslinde debe aprobarse, en todo caso, por resolución del Consejo de Ministros, a propuesta conjunta del Ministerio para la Transición Ecológica y el Reto Demográfico y el Ministerio de Transportes, Movilidad y Agenda Urbana.</t>
  </si>
  <si>
    <t>b.      	Sí, debe solicitarse informe, antes de la aprobación por el Ministerio para la Transición Ecológica y el Reto demográfico al Ministerio de Transportes, Movilidad y Agenda Urbana y, en caso de discrepancia entre ambos Ministerios, decide el Consejo de Ministros.</t>
  </si>
  <si>
    <t>c.      	 El deslinde del dominio público marítimo{errestre no puede afectar a las zonas poduarias en puertos de interés generaldel Estado</t>
  </si>
  <si>
    <t>d.      	 El deslinde del dominio público marítimo{errestre en los puertos del Estado es competencia del Ministerio de Transportes, Movilidad y Agenda Urbana.</t>
  </si>
  <si>
    <t>45. Seleccionar</t>
  </si>
  <si>
    <t>B. Art. 12 L. Costas. Cuando el deslinde afecte al dominio público portuario estatal, se remitirá el expediente de deslinde, antes de su aprobación, al Ministerio de Fomento para que en el plazo de dos meses emita un informe sobre las materias que afecten a sus competencias. En caso de discrepancia entre ambos Ministerios sobre el deslinde del dominio público portuario, decidirá el Consejo de Ministros</t>
  </si>
  <si>
    <t>a.      	Lo resuelve el Ministerio de Hacienda y Función Pública previa declaración de innecesariedad del Ministerio para la Transición Ecológica y el Reto Demográfico</t>
  </si>
  <si>
    <t>b.      	Lo resuelve el Ministerio para la Transición Ecológica y el Reto Demográfico previos informes de innecesariedad de la Comunidad Autónoma y de los Ayuntamientos afectados.</t>
  </si>
  <si>
    <t>c.      	 De acuerdo con los principios de inalienabilidad, imprescriptibilidad e inembargabilidad, no se contempla la posible desafectación de un terreno que forma parte del dominio público</t>
  </si>
  <si>
    <t xml:space="preserve">d.      	Lo resuelve el Ministerio para la Transición Ecológica y el Reto Demográfico previo informe preceptivo y vinculante del Ministerio de Hacienda y Función Pública. </t>
  </si>
  <si>
    <t>48. Seleccionar</t>
  </si>
  <si>
    <t>A. Art. 38 RGC. 2. La declaración de innecesariedad para la protección o utilización del dominio público marítimo-terrestre tendrá carácter excepcional y sólo procederá en aquellos supuestos en que resulte inviable la recuperación de los terrenos o la utilización de los mismos para usos relacionados con la protección y utilización del dominio público marítimo-terrestre. Una vez declarada la innecesariedad de los terrenos podrá solicitarse su desafectación al Ministerio de Hacienda y Administraciones Públicas en los términos de la Ley 33/2003, de 3 de noviembre, de Patrimonio de las Administraciones Públicas.</t>
  </si>
  <si>
    <t>a)      	Boletín Oficial del Estado, incluyendo necesariamente los planos del deslinde</t>
  </si>
  <si>
    <t>b)      	Boletín Oficial del Estado, no incluyendo necesariamente los planos del deslinde, pero indicando el modo en que éstos son accesibles</t>
  </si>
  <si>
    <t>c)      	Boletín Oficial de la provincia, incluyendo necesariamente los planos del deslinde</t>
  </si>
  <si>
    <t>d)      	Boletín Oficial de la provincia, no incluyendo necesariamente los planos del deslinde, pero indicando el modo en que éstos son accesibles.</t>
  </si>
  <si>
    <t>51. Seleccionar</t>
  </si>
  <si>
    <t>B. Art. 26 RGC. La publicación en el «Boletín Oficial del Estado» no incluirá necesariamente los planos del deslinde, pero indicará el modo en que estos son accesibles</t>
  </si>
  <si>
    <t>a)      	Serán aquellos en los que se verifique un retroceso de la línea de orilla superior a cinco metros al año, en cada uno de los últimos cinco años, siempre que se estime que no puedan recuperar su estado anterior por procesos naturales.</t>
  </si>
  <si>
    <t>b)      	En ellos no podrá otorgarse ningún nuevo título de ocupación del dominio público marítimo-terrestre.</t>
  </si>
  <si>
    <t>c)      	La declaración de situación de regresión grave se hará por orden ministerial, previo sometimiento al trámite de información pública así como a informe de la comunidad autónoma y ayuntamientos correspondientes y trámite de alegaciones de quienes acrediten la condición de interesado personándose en el expediente.</t>
  </si>
  <si>
    <t>d)      	La declaración de situación de regresión grave llevará en todo caso aparejada la extinción del derecho de ocupación que ampara las construcciones en la zona declarada en dicha situación.</t>
  </si>
  <si>
    <t>54. Seleccionar</t>
  </si>
  <si>
    <t>D. Art. 29 RGC. 4. Las construcciones amparadas por un derecho de ocupación, existentes en los terrenos declarados en situación de regresión grave, se mantendrán, siempre que el mar no les alcance o exista riesgo cierto de que lo haga, en los términos de este artículo</t>
  </si>
  <si>
    <t>a)      	Incluye el mar territorial y los recursos naturales de la zona económica y la plataforma continental.</t>
  </si>
  <si>
    <t>d)      	Comprende exclusivamente las playas y las zonas de baño hasta donde alcanzan los mayores temporales conocidos.</t>
  </si>
  <si>
    <t>c)      	Incluye todas las aguas marítimas hasta una distancia de 20 millas.</t>
  </si>
  <si>
    <t>d)      	Es el espacio comprendido entre la línea de bajamar escorada o máxima viva equinoccial.</t>
  </si>
  <si>
    <t>57. Seleccionar</t>
  </si>
  <si>
    <t>A. Art. 132 CE. 2. Son bienes de dominio público estatal los que determine la ley y, en todo caso, la zona marítimo-terrestre, las playas, el mar territorial y los recursos naturales de la zona económica y la plataforma continental</t>
  </si>
  <si>
    <t>a.      	La barra longitudinal.</t>
  </si>
  <si>
    <t>b.      	El frente de playa.</t>
  </si>
  <si>
    <t>c.      	La berma.</t>
  </si>
  <si>
    <t>d.      	La zona intermareal.</t>
  </si>
  <si>
    <t>60. Seleccionar</t>
  </si>
  <si>
    <t>C. Art. 3 L. Costas. Berma: parte casi horizontal de la playa, interior al escarpe o talud de fuerte pendiente causada por el oleaje.</t>
  </si>
  <si>
    <t>a)      	La competencia de aprobación del deslinde del DPMT corresponde a las Comunidades Autónomas, a través de sus direcciones generales competentes en la materia.</t>
  </si>
  <si>
    <t>b)      	La competencia de aprobación del deslinde corresponde a la Comisión Mixta entre la Comunidad Autónoma competente y el Órgano representante de los municipios afectados.</t>
  </si>
  <si>
    <t>c)      	La competencia de aprobación del deslinde del DPMT corresponde al Ministerio de la Transición Ecológica y el Reto Demográfico, a través de la Dirección General de la Costa y el Mar.</t>
  </si>
  <si>
    <t>d)      	La competencia de aprobación del deslinde, corresponde a la Comisión Interministerial con el consenso de la Comunidad Autónoma afectada.</t>
  </si>
  <si>
    <t>63. Seleccionar</t>
  </si>
  <si>
    <t>C. Art. 19 RGC. 3. A efectos de la incoación del expediente, el Servicio Periférico de Costas remitirá a la Dirección General de Sostenibilidad de la Costa y del Mar una propuesta que contendrá un plano de delimitación provisional del dominio público y de la zona de servidumbre de protección, acompañada de cuantas fotografías y datos sean necesarios para la justificación de la propuesta. Art. 24. 3. El expediente de deslinde, con el proyecto y el acta de replanteo, será elevado al Ministerio de Agricultura, Alimentación y Medio Ambiente para su aprobación mediante orden ministerial</t>
  </si>
  <si>
    <t>a)      	No serán inscritos en el Registro de la Propiedad</t>
  </si>
  <si>
    <t>b)      	En determinados supuestos, desarrollados reglamentariamente, deberán ser inscritos en el Registro de la Propiedad</t>
  </si>
  <si>
    <t>c)      	Deberán ser objeto de inscripción obligatoria en el Registro de la Propiedad</t>
  </si>
  <si>
    <t>d)      	No se contempla el supuesto de inscripción registral en la Ley.</t>
  </si>
  <si>
    <t>66. Seleccionar</t>
  </si>
  <si>
    <t>C. Art. 31 RGC. 4. Para la inmatriculación de bienes de dominio público marítimo-terrestre en el Registro de la Propiedad se estará a lo previsto en la legislación hipotecaria, siendo la resolución aprobatoria del deslinde, acompañada del correspondiente plano individualizado de la finca, título suficiente para practicarla, sin necesidad de ningún trámite adicional posterior</t>
  </si>
  <si>
    <t>a.      	Se llevará a cabo mediante la colocación de hitos que permitan identificar sobre el terreno el límite interior perimetral del dominio público marítimo-terrestre. Los hitos se sustituirán por otras señales o referencias que hagan posible dicha identificación, cuando así lo aconsejen las circunstancias físicas de su lugar de ubicación.</t>
  </si>
  <si>
    <t>b.      	Se llevará a cabo mediante la colocación de hitos que permitan identificar sobre el terreno el límite exterior perimetral del dominio público marítimo-terrestre. Los hitos se sustituirán por otras señales o referencias que hagan posible dicha identificación, cuando así lo aconsejen las circunstancias físicas de su lugar de ubicación.</t>
  </si>
  <si>
    <t>c.      	Se llevará a cabo mediante la colocación de hitos que permitan identificar sobre el terreno el límite interior perimetral del dominio público marítimo-terrestre. Los hitos no se podrán sustituir por otras señales o referencias en ningún caso</t>
  </si>
  <si>
    <t>d.      	Se llevará a cabo mediante la colocación de hitos que permitan identificar sobre el terreno el límite exterior perimetral del dominio público marítimo-terrestre. Los hitos no se podrán sustituir por otras señales o referencias en ningún caso</t>
  </si>
  <si>
    <t>69. Seleccionar</t>
  </si>
  <si>
    <t>A. Art. 30 RGC. 4. El amojonamiento se hará mediante la colocación de hitos que permitan identificar sobre el terreno el límite interior perimetral del dominio público marítimo-terrestre. Los hitos se sustituirán por otras señales o referencias que hagan posible dicha identificación, cuando así lo aconsejen las circunstancias físicas de su lugar de ubicación</t>
  </si>
  <si>
    <t>a)      	No pertenece al dominio público marítimo-terrestre, dado que pertenece al dominio público portuario</t>
  </si>
  <si>
    <t>b)      	Ocupa el dominio público marítimo-terrestre mediante una adscripción</t>
  </si>
  <si>
    <t>c)      	Ocupa el dominio público marítimo-terrestre mediante una concesión en todos los casos</t>
  </si>
  <si>
    <t>d)      	Pertenece al dominio público marítimo-terrestre</t>
  </si>
  <si>
    <t>72. Seleccionar</t>
  </si>
  <si>
    <t>D. Art. 4 L. Costas. Pertenecen asimismo al dominio público marítimo-terrestre estatal: 11. Los puertos e instalaciones portuarias de titularidad estatal, que se regularán por su legislación específica</t>
  </si>
  <si>
    <t>a.      	A favor del Estado, conforme a la Ley 39/2015, de 1 de octubre, del Procedimiento Administrativo Común de las Administraciones Públicas</t>
  </si>
  <si>
    <t>b.      	A favor de la comunidad autónoma afectada por dicho deslinde, conforme a su Estatuto de Autonomía.</t>
  </si>
  <si>
    <t>c.      	 A favor del Estado conforme a la Ley 33/2003, de 3 de noviembre, del Patrimonio de las Administraciones Públicas.</t>
  </si>
  <si>
    <t>d.      	 A favor de sus titulares privados, conforme a lo regulado en la Ley 22/1988, de 28 de julio, de Costas.</t>
  </si>
  <si>
    <t>75. Seleccionar</t>
  </si>
  <si>
    <t>C. Art. 31 RGC. 5. Las fincas que, a resultas del expediente de deslinde, hayan de ser incorporadas al dominio público marítimo-terrestre, se inscribirán a favor del Estado conforme a la Ley 33/2003, de 3 de noviembre</t>
  </si>
  <si>
    <t>a.      	 Laguna de agua salobre, formada en tierras bajas contiguas al mar</t>
  </si>
  <si>
    <t>b.	      Cuerpos de aguas costeras que quedan físicamente separados del océano, en mayor o menor extensión por una franja de tierra.</t>
  </si>
  <si>
    <t>c.      	 Terreno muy llano y bajo que se inunda periódicamente como consecuencia del flujo y reflujo de las mareas o de la filtración del agua del mar.</t>
  </si>
  <si>
    <t>d.      	Terreno bajo cubierto por un manto de agua que da soporte a abundante vegetación.</t>
  </si>
  <si>
    <t>78. Seleccionar</t>
  </si>
  <si>
    <t>B. Art. 3 RGC. a) Albufera: cuerpos de aguas costeras que quedan físicamente separados del océano, en mayor o menor extensión por una franja de tierra</t>
  </si>
  <si>
    <t>a.      	La prevista en la Ley de expropiación forzosa.</t>
  </si>
  <si>
    <t>b.      	La conversión de los derechos de propiedad en derechos de aprovechamiento mediante concesión.</t>
  </si>
  <si>
    <t>c.      	La conversión de los derechos de propiedad en derechos de aprovechamiento mediante adscripción.</t>
  </si>
  <si>
    <t>d.      	La indemnización mediante la reserva a favor del titular, de los usos sobre el dominio público marítimo terrestre expropiado durante un periodo de 75 años.</t>
  </si>
  <si>
    <t>81. Seleccionar</t>
  </si>
  <si>
    <t>B. Art. 7 y 8 L. Costas. 7. Conforme a lo dispuesto en el artículo 132.1 de la Constitución, los bienes de dominio público marítimo-terrestre definidos en esta Ley son inalienables, imprescriptibles e inembargables. 8. A los efectos del artículo anterior, no se admitirán más derechos que los de uso y aprovechamiento adquiridos de acuerdo con la presente Ley, careciendo de todo valor obstativo frente al dominio público las detentaciones privadas, por prolongadas que sean en el tiempo y aunque aparezcan amparadas por asientos del Registro de la Propiedad</t>
  </si>
  <si>
    <t>a.      	Por un periodo de setenta y cinco años, sin posibilidad de prórroga, respetando los usos y aprovechamientos existentes y con la obligación de abonar canon.</t>
  </si>
  <si>
    <t>b.      	Por un periodo de setenta y cinco años, prorrogables otros treinta años, respetando los usos y aprovechamientos existentes y sin la obligación de abonar canon..</t>
  </si>
  <si>
    <t>c.      	Por un periodo de treinta años, prorrogables otros treinta años, respetando los usos y aprovechamientos existentes y sin la obligación de abonar canon.</t>
  </si>
  <si>
    <t>d.      	Por un periodo de treinta años, prorrogables otros treinta años, para cualquier uso y aprovechamiento, y sin la obligación de abonar canon.</t>
  </si>
  <si>
    <t>84. Seleccionar</t>
  </si>
  <si>
    <t>181. Según lo establecido en el Artículo 195 del Reglamento General de Costas, serán responsables de las infracciones en materia de costas</t>
  </si>
  <si>
    <t>a.      	Únicamente, las personas jurídicas privadas.</t>
  </si>
  <si>
    <t>b.      	En infracciones derivadas del otorgamiento de títulos administrativos que resulten contrarios a lo establecido en la Ley de Costas, y cuyo ejercicio cause graves daños al dominio público, solo los agentes medioambientales que no advirtieran de las consecuencias del otorgamiento al órgano competente.</t>
  </si>
  <si>
    <t>c.      	En el caso de incumplimiento de las condiciones de un título administrativo, solo los funcionarios de cualquier Administración Pública que informen favorablemente el otorgamiento del correspondiente título.</t>
  </si>
  <si>
    <t>d.      	En otros casos, el promotor de la actividad, el empresario que la ejecuta y el técnico director de la misma, así como cualquier otro sujeto que intervenga</t>
  </si>
  <si>
    <t>D. Art. 195 RGC. 1. Serán responsables de la infracción las personas físicas o jurídicas, públicas o privadas, siguientes: b) En otros casos, el promotor de la actividad, el empresario que la ejecuta y el técnico director de la misma, así como cualquier otro sujeto que intervenga por acción u omisión en la comisión del hecho constitutivo de la infracción.</t>
  </si>
  <si>
    <t xml:space="preserve">182. Según lo establecido en el apartado 4, del artículo 209 del Reglamento General de Costas: </t>
  </si>
  <si>
    <t xml:space="preserve">a.      	Cuando las Administraciones Públicas formulen una denuncia, no estarán obligadas a fundamentar los hechos denunciados, ni será necesario comunicarles la iniciación del expediente sancionador, si éste procede. </t>
  </si>
  <si>
    <t xml:space="preserve">b.      	Cuando los particulares o las administraciones públicas formulen una denuncia deberán fundamentar suficientemente los hechos denunciados para que pueda tramitarse la misma, sin que sea necesario que se les comunique la iniciación del expediente sancionador, si éste procede. </t>
  </si>
  <si>
    <t xml:space="preserve">c.      	Cuando los particulares o las administraciones públicas formulen una denuncia deberán fundamentar suficientemente los hechos denunciados para que pueda tramitarse la misma. En este caso, se les comunicará la iniciación del expediente sancionador, si éste procede. </t>
  </si>
  <si>
    <t>d.      	Los particulares no están facultados para formular denuncias por hechos constitutivos de infracción en materia de costas, correspondiendo esta facultad, exclusivamente, a los vigilantes de costas, como agentes de la autoridad.</t>
  </si>
  <si>
    <t>C. Art. 209 RGC. 4. Cuando los particulares o las administraciones públicas formulen una denuncia deberán fundamentar suficientemente los hechos denunciados para que pueda tramitarse la misma. En este caso, se les comunicará la iniciación del expediente sancionador, si éste procede.</t>
  </si>
  <si>
    <t>183. En caso de que el procedimiento sancionador en materia de Costas se inicie por medio de una denuncia, ésta deberá contener, al menos:</t>
  </si>
  <si>
    <t>a.      	La identidad de la persona o personas que las presentan y el relato de los hechos que se ponen en conocimiento de la Administración. Cuando dichos hechos pudieran constituir una infracción administrativa, recogerá la fecha de su comisión y, cuando sea posible, la identificación de los presuntos responsables.</t>
  </si>
  <si>
    <t>b.      	El órgano competente para la resolución el procedimiento sancionador, el relato de los hechos que pudieran constituir infracción y la fecha de su comisión y, cuando sea posible, la identificación de los presuntos responsables.</t>
  </si>
  <si>
    <t>c.      	La identidad de la persona o personas que las presentan, el relato de los hechos que pudieran constituir infracción y la fecha de su comisión y, en todo caso, la identificación de los presuntos responsables.</t>
  </si>
  <si>
    <t>d.      	La identidad de la persona o personas que las presentan, la fecha de su comisión y, cuando sea posible, la identificación de los presuntos responsables.</t>
  </si>
  <si>
    <t>A. Art. 62. LPCAP 39/2015. 2. Las denuncias deberán expresar la identidad de la persona o personas que las presentan y el relato de los hechos que se ponen en conocimiento de la Administración. Cuando dichos hechos pudieran constituir una infracción administrativa, recogerán la fecha de su comisión y, cuando sea posible, la identificación de los presuntos responsables</t>
  </si>
  <si>
    <t>184. A los efectos de lo previsto en el apartado 4, del Artículo 196 del Reglamento General de Costas, aproba</t>
  </si>
  <si>
    <t>a.      	En caso de reincidencia en infracciones leves, se podrá declarar la inhabilitación para ser titular, únicamente de concesiones, por un plazo de diez a treinta años.</t>
  </si>
  <si>
    <t>b.      	En caso de reincidencia en infracciones graves, se podrá declarar la inhabilitación para ser titular, únicamente de concesiones, por un plazo de diez a treinta años.</t>
  </si>
  <si>
    <t>c.      	En caso de reincidencia en infracciones leves, se podrá declarar la inhabilitación para ser titular de autorizaciones y concesiones por un plazo de uno a tres años.</t>
  </si>
  <si>
    <t>d.      	En caso de reincidencia en infracciones graves, se podrá declarar la inhabilitación para ser titular de autorizaciones y concesiones por un plazo de uno a tres años.</t>
  </si>
  <si>
    <t>D. Art. 196 RGC. 4. En caso de reincidencia en infracciones graves se podrá declarar la inhabilitación para ser titular de autorizaciones y concesiones por un plazo de uno a tres años (artículo 94 de la Ley 22/1988, de 28 de julio)</t>
  </si>
  <si>
    <t xml:space="preserve">185. Según lo establecido en el apartado 1, del Artículo 211 del Reglamento General de Costas, en la tramitación del procedimiento sancionador por obras ilegales en curso de ejecución: </t>
  </si>
  <si>
    <t xml:space="preserve">a.      	El órgano competente ordenará su paralización cuando se resuelva el procedimiento sancionador. Cuando se trate de instalaciones en explotación, dispondrá la suspensión del uso o actividades indebidos, una vez desestimadas, en su caso, las alegaciones pertinentes. </t>
  </si>
  <si>
    <t>b.      	El órgano competente, en ningún caso, podrá ordenar su paralización.</t>
  </si>
  <si>
    <t xml:space="preserve">c.      	El órgano competente ordenará su paralización en el momento de la incoación del expediente sancionador. Cuando se trate de instalaciones en explotación, dispondrá la suspensión del uso o actividades indebidos, una vez desestimadas, en su caso, las alegaciones pertinentes. </t>
  </si>
  <si>
    <t>d.      	El órgano competente ordenará su paralización en el momento de la incoación del expediente sancionador. Cuando se trate de instalaciones en explotación, en ningún caso se podrá disponer la suspensión del uso o actividades indebidos.</t>
  </si>
  <si>
    <t>C. Art. 211 RGC. 1. Cuando se trate de obras ilegales en curso de ejecución, el órgano competente ordenará su paralización en el momento de la incoación del expediente sancionador. Cuando se trate de instalaciones en explotación, dispondrá la suspensión del uso o actividades indebidos, una vez desestimadas, en su caso, las alegaciones pertinentes. En ambos casos se podrá proceder al precinto de las obras o instalaciones</t>
  </si>
  <si>
    <t>186. Según el Artículo 104 del Real Decreto 876/2014, de 10 de octubre, por el que se aprueba el Reglamento General de Costas, una Comunidad Autónoma que va a construir unas vías de transporte titularidad de esta, ocupando terrenos de dominio público marítimo-terrestre, necesita una:</t>
  </si>
  <si>
    <t>a.      	Adscripción</t>
  </si>
  <si>
    <t>b.      	Autorización</t>
  </si>
  <si>
    <t>c.      	Concesión</t>
  </si>
  <si>
    <t>d.      	Reserva</t>
  </si>
  <si>
    <t>A. Art. 104 RGC. 1. La adscripción de bienes de dominio público marítimo-terrestre a las comunidades autónomas para la construcción de nuevos puertos y vías de transporte de titularidad de aquéllas, o de ampliación o modificación de los existentes, se formalizará por la Administración General del Estado. La porción de dominio público adscrita conservará tal calificación jurídica, correspondiendo a la comunidad autónoma la utilización y gestión de la misma, adecuadas a su finalidad y con sujeción a las disposiciones pertinentes. En todo caso, el plazo de las concesiones que se otorguen en los bienes adscritos, incluidas las prórrogas, no podrá ser superior al plazo máximo de vigencia establecido en la legislación estatal para las concesiones sobre dominio público portuario en los puertos de interés general</t>
  </si>
  <si>
    <t>187. Según el Artículo 68 del Real Decreto 876/2014, de 10 de octubre, por el que se aprueba el Reglamento General de Costas, la ocupación en los tramos naturales de playa por establecimientos expendedores de comidas y bebidas, no excederá de:</t>
  </si>
  <si>
    <t>a.      	500 metros cuadrados</t>
  </si>
  <si>
    <t>b.      	250 metros cuadrados</t>
  </si>
  <si>
    <t>c.     	 100 metros cuadrados</t>
  </si>
  <si>
    <t>d.      	70 metros cuadrados</t>
  </si>
  <si>
    <t>D. Art. 68 RGC. 1. b) La ocupación de los establecimientos expendedores de comidas y bebidas no excederá de 70 metros cuadrados, de los cuales, 20, como máximo, podrán destinarse a instalación cerrada. Estas instalaciones serán de temporada y desmontables en todos sus elementos. La distancia entre estos establecimientos no podrá ser inferior a 300 metros."</t>
  </si>
  <si>
    <t>188. Según el Artículo 117 del Real Decreto 876/2014, de 10 de octubre, por el que se aprueba el Reglamento General de Costas, entre las condiciones a incluir en las autorizaciones de vertido, deberá figurar:</t>
  </si>
  <si>
    <t>a.      	Plazo de vencimiento, no superior a setena y cinco años</t>
  </si>
  <si>
    <t>b.      	Volumen mensual de vertido</t>
  </si>
  <si>
    <t xml:space="preserve">c.      	Volumen anual de vertido </t>
  </si>
  <si>
    <t>d.      	Plazo de vencimiento, no superior a cincuenta años</t>
  </si>
  <si>
    <t>C. Art. 117 RGC. 1. Entre las condiciones a incluir en las autorizaciones de vertido deberán figurar las relativas a: c) Volumen anual de vertido</t>
  </si>
  <si>
    <t>189. Según se indica en el artículo 165.1 del Real Decreto 876/2014, de 10 de octubre, por el que se aprueba el Reglamento General de Costas, la Administración, previa audiencia del titular, declarará la caducidad de una concesión en los siguientes casos: (indique cuál de estas afirmaciones es FALSA)</t>
  </si>
  <si>
    <t>a.      	Alteración de la finalidad del título</t>
  </si>
  <si>
    <t>b.      	Aumento de la superficie construida, volumen o altura máxima en más del 10 por ciento sobre el proyecto autorizado</t>
  </si>
  <si>
    <t>c.      	Abandono o falta de utilización durante un año, sin que medie justa causa</t>
  </si>
  <si>
    <t>d.      	Impago del canon o tasas en plazo superior a seis meses</t>
  </si>
  <si>
    <t>D. Art. 165 RGC. 1. La Administración, previa audiencia del titular, declarará la caducidad en los siguientes casos: c) Impago del canon o tasas en plazo superior a un año</t>
  </si>
  <si>
    <t>190. Según el artículo 174.2 del Real Decreto 876/2014, de 10 de octubre, por el que se aprueba el Reglamento General de Costas, el plazo por el que se prorrogarán las concesiones ordinarias se establecerá de acuerdo con los siguientes usos:</t>
  </si>
  <si>
    <t>a.      	Destinados a instalaciones marítimas: hasta un máximo de 75 años</t>
  </si>
  <si>
    <t>b.      	Destinados a restauración: hasta un máximo de 75 años</t>
  </si>
  <si>
    <t>c.      	Destinados a actuaciones ambientales: hasta un máximo de 75 años</t>
  </si>
  <si>
    <t>d.      	Destinados a actividades de explotación económica distintas a las de restauración: hasta un máximo de 75 años</t>
  </si>
  <si>
    <t xml:space="preserve">C. Art. 174 RGC. La duración de esta prórroga en ningún caso excederá de setenta y cinco años. 2. El plazo por el que se prorrogarán las concesiones ordinarias se establecerá de acuerdo con los siguientes usos: a) Destinados a vivienda y zonas asociadas: Hasta un máximo de 75 años. b) Destinados a actuaciones ambientales: Hasta un máximo de 75 años c) Destinados a restauración: Hasta un máximo de 30 años. d) Destinados a actividades de explotación económica distintas a la de restauración: Hasta un máximo de 50 años. e) Destinados a infraestructura de servicios urbanos, actividades sociales o comunitarias y dotacionales: Hasta un máximo de 50 años. f) Destinados a instalaciones marítimas: Hasta un máximo de 50 años. g) Otros usos no incluidos en los apartados anteriores: Hasta un máximo de 30 años. </t>
  </si>
  <si>
    <t>191. Según la normativa en materia de Costas, indique cuál de los siguientes elementos NO forma parte de los bienes de dominio público marítimo-terrestre:</t>
  </si>
  <si>
    <t>192. Las obras e instalaciones de iluminación de costas y señalización marítima…</t>
  </si>
  <si>
    <t>a.      	Pertenecen conjuntamente a Puertos del Estado y la Dirección General de la Marina Mercante, y por tanto no constituyen bienes de dominio público marítimo-terrestre.</t>
  </si>
  <si>
    <t>b.      	Son competencia del Ayuntamiento correspondiente, que es el responsable de su conservación y mantenimiento.</t>
  </si>
  <si>
    <t>c.      	Forman parte del dominio público marítimo-terrestre.</t>
  </si>
  <si>
    <t>d.      	Pertenecen al Ministerio de Interior, ya que son utilizados por la Guardia Civil para la vigilancia de las costas españolas.</t>
  </si>
  <si>
    <t>C. Art. 4 L. Costas (art. 5 RGC). Las obras e instalaciones de iluminación de costas y señalización marítima, construidas por el Estado cualquiera que sea su localización, así como los terrenos afectados al servicio de las mismas, salvo lo previsto en el artículo 18.</t>
  </si>
  <si>
    <t>193. Según la normativa en materia de Costas, el deslinde de los bienes de dominio público marítimo-terrestre, una vez aprobado, declara:</t>
  </si>
  <si>
    <t>194. Según se indica en el Reglamento General de Costas, forman parte de la ribera del mar:</t>
  </si>
  <si>
    <t>a.      	Los terrenos que resulten inundados al menos en 5 ocasiones en un periodo de 5 años como consecuencia de temporales extraordinarios, aunque antes de la inundación no fueran de dominio público.</t>
  </si>
  <si>
    <t>b.      	Las partes de los terrenos bajos que sean inundados como consecuencia de filtraciones del agua del mar.</t>
  </si>
  <si>
    <t>c.      	Los terrenos ganados al mar como consecuencia de fenómenos naturales.</t>
  </si>
  <si>
    <t>d.      	Los terrenos que sean inundados artificial y controladamente como consecuencia de obras realizadas al efecto, debidamente autorizadas, aunque antes de la inundación no fueran de dominio público, siempre y cuando a la finalización de dichas obras los terrenos no queden comunicados con el mar de manera permanente o queden comunicados con el mar de manera controlada.</t>
  </si>
  <si>
    <t>B. Art. 3 RGC. 1. La ribera del mar y de las rías, que incluye: a) Se consideran incluidas en esta zona las marismas, albuferas, marjales, esteros y, en general, las partes de los terrenos bajos que se inundan como consecuencia del flujo y reflujo de las mareas, de las olas o de la filtración del agua del mar.</t>
  </si>
  <si>
    <t>195. Según lo estipulado en la Ley de Costas y su Reglamento, en relación con la zona de servidumbre de protección, señale la respuesta CORRECTA:</t>
  </si>
  <si>
    <t>a.      	Estarán permitidas las edificaciones destinadas a residencia o habitación, siempre y cuando, por razones de utilidad pública debidamente acreditadas, cuenten con autorización excepcional del órgano de Gobierno de la Comunidad Autónoma.</t>
  </si>
  <si>
    <t xml:space="preserve">b.      	Estarán permitidas las actividades que impliquen la destrucción de yacimientos de áridos naturales o no consolidados, si el aprovechamiento de los mismos es para su aportación a las playas. </t>
  </si>
  <si>
    <t>c.      	Estarán permitidos la ejecución de desmontes y terraplenes sin necesidad de previa autorización, siempre y cuando la altura de aquéllos sea inferior a 3 metros, no perjudique al paisaje y se realice un adecuado tratamiento de sus taludes con plantaciones y recubrimientos.</t>
  </si>
  <si>
    <t>d.      	Estará permitido, sin necesidad de previa autorización, el vallado perimetral de cierre de parcelas colindantes con el dominio público marítimo-terrestre, el cual podrá ser totalmente opaco hasta una altura máxima de 1 metro.</t>
  </si>
  <si>
    <t>B. Art. 46 RGC. c) Las actividades que impliquen la destrucción de yacimientos de áridos naturales o no consolidados, entendiéndose por tales los lugares donde existen acumulaciones de materiales detríticos tipo arenas o gravas. No se entenderá incluido en la prohibición de destrucción de yacimientos de áridos, el aprovechamiento de los mismos para su aportación a las playas</t>
  </si>
  <si>
    <t>196. Según se indica en la Ley de Costas y su Reglamento, en relación con la zona de servidumbre de tránsito, señale la respuesta CORRECTA:</t>
  </si>
  <si>
    <t>a.	      Los particulares cuyas viviendas se encuentren fuera del dominio público marítimo-terrestre y colindantes con la servidumbre de tránsito, podrán ocupar temporalmente dicha zona de la servidumbre de tránsito por obras realizadas en sus viviendas, siempre que dichas obras cuenten con la debida autorización del Ayuntamiento y del Servicio Periférico de Costas.</t>
  </si>
  <si>
    <t>b.      	En general la servidumbre de tránsito habrá de mantenerse libre para el paso público peatonal y para los vehículos de vigilancia y salvamento, aunque podrá permitirse la construcción de muros de cerramiento en la misma si constan de una puerta maniobrable que permita el paso de peatones y vehículos</t>
  </si>
  <si>
    <t>c.      	La servidumbre de tránsito habrá de permanecer permanentemente libre para el paso público peatonal y para los vehículos de vigilancia y salvamento, salvo en espacios sujetos a cualquier régimen de protección.</t>
  </si>
  <si>
    <t>d.      	La anchura de la zona de servidumbre de tránsito podrá ser ampliada por la Comunidad Autónoma con la finalidad de proteger zonas naturales que necesiten una especial protección, para lo cual, el Órgano medioambiental de la Comunidad Autónoma presentará la oportuna justificación medioambiental.</t>
  </si>
  <si>
    <t>C. Art. 27 L. Costas (art. 52 RGC). 1. La servidumbre de tránsito recaerá sobre una franja de 6 metros, medidos tierra adentro a partir del límite interior de la ribera del mar. Esta zona deberá dejarse permanentemente expedita para el paso público peatonal y para los vehículos de vigilancia y salvamento, salvo en espacios especialmente protegidos</t>
  </si>
  <si>
    <t>197. Según el artículo 24 del reglamento general de costas, los planos del proyecto de deslinde con el trazado de la línea de deslinde, tendrán una escala:</t>
  </si>
  <si>
    <t>198. Según el articulo 47 del reglamento general de costas, la ejecución de terraplenes y desmontes en la zona de servidumbre de protección:</t>
  </si>
  <si>
    <t>a.      	No necesitaran autorización si su altura es inferior a 3 metros</t>
  </si>
  <si>
    <t>b.      	Solo necesitaran autorización si su altura es superior a 3 metros y pueden perjudicar al paisaje</t>
  </si>
  <si>
    <t>c.      	Necesitan siempre concesión</t>
  </si>
  <si>
    <t>d.      	Necesitan siempre autorización</t>
  </si>
  <si>
    <t>D. Art. 47 RGC.2. La ejecución de terraplenes y desmontes deberá cumplir las siguientes condiciones para garantizar la protección del dominio público (artículo 25.2 de la Ley 22/1988, de 28 de julio): a) Sólo podrá permitirse la ejecución de desmontes y terraplenes previa autorización. b) Sólo podrá autorizarse cuando la altura de aquéllos sea inferior a 3 metros, no perjudique al paisaje y se realice un adecuado tratamiento de sus taludes con plantaciones y recubrimientos. c) A partir de dicha altura, deberá realizarse una previa evaluación de su necesidad y su incidencia sobre el dominio público marítimo-terrestre y sobre la zona de servidumbre de protección.</t>
  </si>
  <si>
    <t>199. Según el articulo 68 del reglamento general de costas, la distancia entre los establecimientos al servicio de la playa, en los tramos naturales de playa, no podrá ser inferior a:</t>
  </si>
  <si>
    <t>a.      	100 metros</t>
  </si>
  <si>
    <t>b.      	150 metros</t>
  </si>
  <si>
    <t>c.      	300 metros</t>
  </si>
  <si>
    <t>d.      	50 metros</t>
  </si>
  <si>
    <t>C. Art. 68 RGC. 1. b) La ocupación de los establecimientos expendedores de comidas y bebidas no excederá de 70 metros cuadrados, de los cuales, 20, como máximo, podrán destinarse a instalación cerrada. Estas instalaciones serán de temporada y desmontables en todos sus elementos. La distancia entre estos establecimientos no podrá ser inferior a 300 metros.</t>
  </si>
  <si>
    <t>200. Según el articulo 73 del reglamento general de costas, en los tramos de costa que no estén balizados, como zona de baño se entenderá que ésta ocupa una franja de mar contigua a la costa de una anchura de:</t>
  </si>
  <si>
    <t>a.      	200 metros en la playas y 50 metros en el resto de la costa</t>
  </si>
  <si>
    <t>b.      	50 metros en las playas y 200 metros en el resto de la costa</t>
  </si>
  <si>
    <t>c.      	20 metros en las playas y 50 metros en el resto de la costa</t>
  </si>
  <si>
    <t>d.      	200 metros en las playas y 500 metros en el resto de la costa</t>
  </si>
  <si>
    <t>A. Art. 73 RGC. 2. En los tramos de costa que no estén balizados como zona de baño se entenderá que ésta ocupa una franja de mar contigua a la costa de una anchura de 200 metros en las playas y 50 metros en el resto de la costa</t>
  </si>
  <si>
    <t>201. Según el articulo 110 del reglamento general de costas, se entenderán por instalaciones desmontables aquellas que:</t>
  </si>
  <si>
    <t>a.      	Precisen a lo sumo obras puntuales de cimentación, aunque sobresalgan del terreno</t>
  </si>
  <si>
    <t>b.      	Estén constituidas por elementos de serie prefabricados, módulos, paneles o similares, con escasa elaboración de materiales en obra o empleo de soldaduras</t>
  </si>
  <si>
    <t>c.      	Se monten y desmonten mediante procesos secuenciales, pudiendo realizarse su levantamiento con o sin demolición y siendo el conjunto de sus elementos fácilmente transportable</t>
  </si>
  <si>
    <t>d.      	Precisen a lo sumo obras puntuales de cimentación, que, en todo caso, no sobresaldrán del terreno</t>
  </si>
  <si>
    <t>D. Art. 110 RGC. 2. Se entenderán por instalaciones desmontables aquéllas que: a) Precisen a lo sumo obras puntuales de cimentación, que, en todo caso, no sobresaldrán del terreno. b) Estén constituidas por elementos de serie prefabricados, módulos, paneles o similares, sin elaboración de materiales en obra ni empleo de soldaduras. c) Se monten y desmonten mediante procesos secuenciales, pudiendo realizarse su levantamiento sin demolición y siendo el conjunto de sus elementos fácilmente transportable (artículo 51 de la Ley 22/1988, de 28 de julio).</t>
  </si>
  <si>
    <t>202. Según el articulo 113 del reglamento general de costas, y en relación con las autorizaciones de los servicios de temporada en las playas, se podrá otorgar la autorización a otras personas físicas o jurídicas, previa comunicación al Ayuntamiento y tramitación conforme al procedimiento establecido en el reglamento:</t>
  </si>
  <si>
    <t>a.      	Nunca. Deberán otorgarse siempre a los Ayuntamientos</t>
  </si>
  <si>
    <t>b.      	Si el Ayuntamiento no lo hubiera solicitado en los dos años anteriores</t>
  </si>
  <si>
    <t>c.      	Si el Ayuntamiento no lo hubiera solicitado en los cuatro años anteriores</t>
  </si>
  <si>
    <t>d.      	Cuando la solicitud del Ayuntamiento resultase legalmente inaceptable</t>
  </si>
  <si>
    <t>D. Art. 113 RGC. 8. El Servicio Periférico de Costas podrá otorgar la autorización a otras personas físicas o jurídicas, previa comunicación al Ayuntamiento y tramitación conforme al procedimiento establecido en este reglamento, en los siguientes casos: a) Cuando no se hubiera producido la solicitud del Ayuntamiento durante el plazo a que se refiere el apartado 3. b) Cuando dicha solicitud resultase legalmente inaceptable. c) Cuando el Ayuntamiento hubiere incurrido en incumplimiento de las condiciones del título en la temporada anterior, desatendiendo el requerimiento expreso de dicho Servicio.</t>
  </si>
  <si>
    <t>203. Según el artículo 135 del reglamento general de costas, para instalaciones de servicio publico que, por su naturaleza, requieran la ubicación del dominio público, el plazo máximo de duración de las concesiones, incluidas todas sus posibles prórrogas, no podrá exceder de:</t>
  </si>
  <si>
    <t>a.      	75 años</t>
  </si>
  <si>
    <t>b.      	50 años</t>
  </si>
  <si>
    <t>c.      	30 años</t>
  </si>
  <si>
    <t>d.      	60 + 60 años</t>
  </si>
  <si>
    <t>B. Art. 135 RGC. 4. De acuerdo con el objeto de la solicitud, los plazos máximos por los que se podrán otorgar las concesiones son los siguientes: a) Usos destinados a actuaciones ambientales: hasta un máximo de 75 años. b) Usos que desempeñan una función o presten un servicio que, por su naturaleza, requiera la ocupación del dominio público marítimo-terrestre: hasta un máximo de 50 años. c) Usos que presten un servicio público o al público que, por la configuración física del tramo de costa en que resulte necesario su emplazamiento, no puedan ubicarse en los terrenos colindantes con dicho dominio: hasta un máximo de 30 años.</t>
  </si>
  <si>
    <t>204. Según el articulo 147 del reglamento general de costas, en todos los casos de extinción de una concesión, la Administración General del Estado decidirá sobre el mantenimiento de las obras e instalaciones o su levantamiento y retirada del dominio publico y de su zona de servidumbre de protección por el interesado y a sus expensas. Dicha decisión se adoptará en caso de extinción normal por cumplimiento del plazo…</t>
  </si>
  <si>
    <t>a.      	Al haber transcurrido las cuatro quintas partes de dicho plazo y en todo caso, seis meses antes de que produzca el vencimiento</t>
  </si>
  <si>
    <t>b.      	Al haber transcurrido las tres quintas partes de dicho plazo y en todo caso, seis meses antes de que produzca el vencimiento</t>
  </si>
  <si>
    <t>c.      	Al haber transcurrido las cuatro quintas partes de dicho plazo y en todo caso, nueve meses antes de que produzca el vencimiento</t>
  </si>
  <si>
    <t>d.      	Al haber transcurrido las tres quintas partes de dicho plazo y en todo caso, nueve meses antes de que produzca el vencimiento</t>
  </si>
  <si>
    <t>A. Art. 147 RGC. 2. En caso de extinción por vencimiento del plazo concesional, el momento al que se refiere el apartado anterior será el correspondiente a haber transcurrido las cuatro quintas partes de dicho plazo y, en todo caso, seis meses antes de que se produzca el vencimiento</t>
  </si>
  <si>
    <t>205. Según la Orden AAA/702/2014, de 28 de abril, por la que se aprueba el Plan Estatal de Protección de la Ribera del Mar contra la Contaminación, las fases de activación del plan, en el Sistema Nacional de Respuesta son:</t>
  </si>
  <si>
    <t>a.      	Fases de prealerta, alerta y emergencia</t>
  </si>
  <si>
    <t>b.      	Fases de alerta y emergencia</t>
  </si>
  <si>
    <t>c.	      Fases de prealerta, alerta y urgencia</t>
  </si>
  <si>
    <t>d.      	Fases de alerta y urgencia</t>
  </si>
  <si>
    <t>B. Art. 3  Orden AAA/702/2014. 1. Fases y situaciones de emergencia en el SNR. I. Fase de alerta. II. Fase de emergencia</t>
  </si>
  <si>
    <t>206. Según los artículos 191 y 192 del reglamento general de costas, la interrupción de los accesos públicos al mar y de la servidumbre de tránsito, constituye:</t>
  </si>
  <si>
    <t>a.      	Una infracción leve</t>
  </si>
  <si>
    <t>b.      	Una infracción grave</t>
  </si>
  <si>
    <t>c.      	No está tipificada</t>
  </si>
  <si>
    <t>d.	      Es una infracción grave, siempre que se hubiera desatendido el requerimiento expreso de la Administración para la cesación de la conducta abusiva</t>
  </si>
  <si>
    <t>B. Art. 191 RGC. 2. Se considerarán infracciones graves conforme a la Ley 22/1988, de 28 de julio, las siguientes: f) La interrupción de los accesos públicos al mar y de la servidumbre de tránsito</t>
  </si>
  <si>
    <t>207. Según el articulo 201 del reglamento general de costas, la multa en caso de acampada será de:</t>
  </si>
  <si>
    <t>a.      	400 metros por metro cuadrado ocupado y día, siendo esta la sanción mínima</t>
  </si>
  <si>
    <t>b.      	140 metros por metro cuadrado ocupado y día, siendo esta la sanción mínima</t>
  </si>
  <si>
    <t>c.      	80 metros por metro cuadrado ocupado y día, siendo esta la sanción mínima</t>
  </si>
  <si>
    <t>d.      	40 metros por metro cuadrado ocupado y día, siendo esta la sanción mínima</t>
  </si>
  <si>
    <t>D. Art. 201 RGC. 4.º En el supuesto de la utilización del dominio público marítimo-terrestre y de sus zonas de servidumbre para usos no permitidos por la legislación de Costas no contemplados en otros apartados, el beneficio estimado que obtenga el infractor y cuando éste no sea cuantificable, el valor de los daños y perjuicios causados al dominio público, estableciéndose un mínimo de 150 euros. En el caso de acampada: 40 euros por metro cuadrado ocupado y día, siendo esta la sanción mínima.</t>
  </si>
  <si>
    <t>208. Según el articulo 206 del reglamento general de costas, la imposición de las mutas corresponderá a la Administración competente por razón de la materia. Cuando lo sea la Administración General del Estado, estará facultados, el Jefe del servicio periférico de costas:</t>
  </si>
  <si>
    <t>a.      	Hasta 1.200.000 euros</t>
  </si>
  <si>
    <t>b.      	Hasta 60.000 euros</t>
  </si>
  <si>
    <t>c.      	Hasta 120.000 euros</t>
  </si>
  <si>
    <t>d.      	Hasta 300.000 euros</t>
  </si>
  <si>
    <t>B. Art. 206 RGC. 1. La imposición de las multas corresponderá a la Administración competente por razón de la materia. Cuando lo sea la Administración General del Estado, estarán facultados, con arreglo a los límites que se fijan a continuación, los siguientes órganos: a) Jefe del Servicio Periférico: Hasta 60.000 euros. b) Director General: Hasta 300.000 euros. c) Ministro: Hasta 1.200.000 euros. d) Consejo de Ministros: Más de 1.200.000 euros.</t>
  </si>
  <si>
    <t>209. Según el articulo 194 del reglamento general de costas, el plazo de prescripción de las infracciones es de:</t>
  </si>
  <si>
    <t>a.      	Cuatro años para las graves y de seis meses para las leves</t>
  </si>
  <si>
    <t>b.      	Seis años para las graves y dos años para las leves</t>
  </si>
  <si>
    <t>c.	      Un año para las graves y de seis meses para las leves</t>
  </si>
  <si>
    <t>d.      	Dos años para las graves y de seis meses para las leves</t>
  </si>
  <si>
    <t>D. Art. 194 RGC. 1. El plazo de prescripción de las infracciones será de dos años para las graves y de seis meses para las leves, contados a partir de su total consumación. Interrumpirá la prescripción la iniciación, con conocimiento del interesado, del procedimiento sancionador, reanudándose el plazo de prescripción si el expediente sancionador estuviera paralizado durante más de dos meses por causa no imputable al presunto responsable (artículo 92.1 de la Ley 22/1988, de 28 de julio)</t>
  </si>
  <si>
    <t>210. Según el articulo 59 del reglamento general de costas, en la zona de influencia se deberá evitar la formación de pantallas arquitectónicas,</t>
  </si>
  <si>
    <t>a.      	Solo en el suelo urbano</t>
  </si>
  <si>
    <t>b.      	Solo en el suelo urbanizable sectorizado, delimitado o equivalente</t>
  </si>
  <si>
    <t>c.      	En cualquier clase de suelo</t>
  </si>
  <si>
    <t xml:space="preserve">d.      	Solo en la zona de servidumbre de protección </t>
  </si>
  <si>
    <t>C. Art. 59 RGC. b) Las construcciones habrán de adaptarse a lo establecido en la legislación urbanística. Se deberá evitar la formación de pantallas arquitectónicas o acumulación de volúmenes sin que, a estos efectos, la densidad de edificación pueda ser superior a la media del suelo urbanizable programado o equivalente, de acuerdo con la normativa autonómica, en el término municipal respectivo. Se entenderá por densidad de edificación la edificabilidad definida en el planeamiento para los terrenos incluidos en la zona</t>
  </si>
  <si>
    <t xml:space="preserve">211. Según la disposición transitoria 3ª del Real Decreto 876/2014, de 10 de octubre, por el que se aprueba el Reglamento General de Costas, aquellos titulares de terrenos, que teniendo inscripción registral anterior a una determinada fecha, acrediten la existencia del tracto registral ininterrumpido, obtendrán los derechos establecidos en el apartado cuarto de la disposición transitoria primera de la Ley 22/1988, de 28 de julio, de Costas, en lo referente al plazo de la concesión, la exención del abono de canon y el derecho preferente, ¿de qué fecha debe ser la inscripción registral? </t>
  </si>
  <si>
    <t xml:space="preserve">212. Según la disposición transitoria 14 del Real Decreto 876/2014, de 10 de octubre, por el que se aprueba el Reglamento General de Costas, las intervenciones que, siendo su finalidad la conservación y el mantenimiento del inmueble o construcción, conllevan la sustitución o transformación de materiales, elementos o partes de los mismos, sin alterar su estructura y volumetría ni incidir en la estabilidad, se denominan: </t>
  </si>
  <si>
    <t xml:space="preserve">a.      	Obras de conservación. </t>
  </si>
  <si>
    <t xml:space="preserve">b.      	Obras de consolidación. </t>
  </si>
  <si>
    <t xml:space="preserve">c.      	Obras de reparación. </t>
  </si>
  <si>
    <t>d.      	Obras de mantenimiento</t>
  </si>
  <si>
    <t>C. Disposicion transitoria 14 RGC. a) Obras de reparación: Intervenciones que, siendo su finalidad la conservación y el mantenimiento del inmueble o construcción, conllevan la sustitución o transformación de materiales, elementos o partes de los mismos, sin alterar su estructura y volumetría ni incidir en la estabilidad</t>
  </si>
  <si>
    <t xml:space="preserve">213. Según el artículo 105 del Real Decreto 876/2014, de 10 de octubre, por el que se aprueba el Reglamento General de Costas, en la zona de servicio portuaria de los bienes de dominio público marítimo-terrestre adscritos, que no reúnan las características del artículo 3 de la Ley 22/1988, de 28 de julio, y artículo 3 del reglamento, además de los usos necesarios para el desarrollo de la actividad portuaria, se podrán permitir usos comerciales y de restauración, siempre que no se perjudique el dominio público marítimo-terrestre ni la actividad portuaria y se ajusten a lo establecido en el planeamiento urbanístico. La superficie máxima permitida para estos usos deberá cumplir: </t>
  </si>
  <si>
    <t xml:space="preserve">a.	      Será inferior al 20 por ciento de la lámina de agua comprendida por los diques del puerto, al 10 por ciento de la superficie de tierra del puerto y a 20 metros cuadrados por amarre. </t>
  </si>
  <si>
    <t xml:space="preserve">b.      	Será inferior al 16 por ciento de la lámina de agua comprendida por los diques del puerto, al 5 por ciento de la superficie de tierra del puerto y a 20 metros cuadrados por amarre. </t>
  </si>
  <si>
    <t xml:space="preserve">c.      	Será inferior al 16 por ciento de la lámina de agua comprendida por los diques del puerto, al 10 por ciento de la superficie de tierra del puerto y a 20 metros cuadrados por amarre. </t>
  </si>
  <si>
    <t xml:space="preserve">d.      	Será inferior al 16 por ciento de la lámina de agua comprendida por los diques del puerto, al 10 por ciento de la superficie de tierra del puerto y a 16 metros cuadrados por amarre. </t>
  </si>
  <si>
    <t>C. Art. 105 RGC. 2. La superficie máxima permitida para los usos previstos en el apartado anterior deberá cumplir las siguientes condiciones: a) Será inferior al 16 por ciento de la lámina de agua comprendida por los diques del puerto. b) Será inferior al 10 por ciento de la superficie de tierra del puerto. c) Será inferior a 20 metros cuadrados por amarre.</t>
  </si>
  <si>
    <t xml:space="preserve">214. Según el artículo 181 del Real Decreto 876/2014, de 10 de octubre, por el que se aprueba el Reglamento General de Costas, la estimación de los beneficios se realizará teniendo en cuenta los estudios económicos que facilite el solicitante, así como las informaciones que pueda recabar y las valoraciones que pueda efectuar la Administración otorgante. En ningún caso esta estimación será inferior: </t>
  </si>
  <si>
    <t xml:space="preserve">A)      	Al 20 por 100 del importe de la inversión a realizar por el solicitante. </t>
  </si>
  <si>
    <t xml:space="preserve">B)      	A 120 euros por m². </t>
  </si>
  <si>
    <t xml:space="preserve">C)      	A 5 euros por m². </t>
  </si>
  <si>
    <t xml:space="preserve">D)      	Al 10 por 100 del importe de la inversión a realizar por el solicitante. </t>
  </si>
  <si>
    <t>A. Art. 181 RGC. La estimación de dichos beneficios se realizará teniendo en cuenta los estudios económicos que facilite el solicitante de la concesión o autorización, así como las informaciones que pueda recabar y las valoraciones que pueda efectuar la Administración otorgante, directamente o por comparación con otras concesiones existentes. En ningún caso esta estimación será inferior al 20 por 100 del importe de la inversión a realizar por el solicitante</t>
  </si>
  <si>
    <t xml:space="preserve">215. Según el artículo 70 del Real Decreto 876/2014, de 10 de octubre, por el que se aprueba el Reglamento General de Costas, las concesiones y autorizaciones de ocupación del dominio público para instalaciones destinadas a actividades deportivas de carácter náutico federado: </t>
  </si>
  <si>
    <t>a.      	Podrán otorgarse en tramos naturales y urbanos de playa y de conllevar el lanzamiento o varada de embarcaciones, deberá dejarse libre permanentemente una franja de 30 metros, como mínimo, desde la orilla en pleamar.</t>
  </si>
  <si>
    <t xml:space="preserve">b.      	Únicamente podrán otorgarse en tramos urbanos de playa y de conllevar el lanzamiento o varada de embarcaciones, deberá dejarse libre permanentemente una franja de 15 metros, como mínimo, desde la orilla en bajamar. </t>
  </si>
  <si>
    <t xml:space="preserve">c.      	Únicamente podrán otorgarse en tramos urbanos de playa y de conllevar el lanzamiento o varada de embarcaciones, deberá dejarse libre permanentemente una franja de 25 metros, como mínimo, desde la orilla en pleamar. </t>
  </si>
  <si>
    <t xml:space="preserve">d.      	Únicamente podrán otorgarse en tramos urbanos de playa y de conllevar el lanzamiento o varada de embarcaciones, deberá dejarse libre permanentemente una franja de 15 metros, como mínimo, desde la orilla en pleamar. </t>
  </si>
  <si>
    <t>D. Art. 70 RGC. De conllevar la actividad náutica deportiva el lanzamiento o varada de embarcaciones, deberá dejarse libre permanentemente una franja de 15 metros, como mínimo, desde la orilla en pleamar. Además, deberá hacerse a través de canales debidamente señalizados situados en las proximidades. De no existir canales debidamente autorizados en las proximidades, el proyecto deberá contemplar el canal correspondiente. Las características técnicas y ubicación del mismo deberán ser informadas favorablemente por Puertos del Estado, previamente a su instalación.</t>
  </si>
  <si>
    <t xml:space="preserve">216. Según el artículo 167 del Real Decreto 876/2014, de 10 de octubre, por el que se aprueba el Reglamento General de Costas, el plazo máximo para resolver y notificar la resolución que ponga fin al expediente de caducidad de las concesiones y autorizaciones será de: </t>
  </si>
  <si>
    <t xml:space="preserve">A)      	6 meses para las autorizaciones y 12 meses para las concesiones. </t>
  </si>
  <si>
    <t xml:space="preserve">B)      	6 meses para las autorizaciones y 18 meses para las concesiones. </t>
  </si>
  <si>
    <t xml:space="preserve">C)      	12 meses. </t>
  </si>
  <si>
    <t>D)	      18 meses</t>
  </si>
  <si>
    <t>D. Art. 167 RGC. e) El plazo máximo para resolver y notificar la resolución que ponga fin al expediente será de 18 meses. Dicha resolución pone fin a la vía administrativa y contra la misma podrán interponerse los recursos previstos en la Ley 30/1992, de 26 de noviembre</t>
  </si>
  <si>
    <t xml:space="preserve">217. Según el artículo 117.d) del Real Decreto 876/2014, de 10 de octubre, por el que se aprueba el Reglamento General de Costas, entre las condiciones a incluir en las autorizaciones de vertido deberán figurar las relativas a: </t>
  </si>
  <si>
    <t xml:space="preserve">A)      	Plazo de vencimiento, no superior a cuatro años. </t>
  </si>
  <si>
    <t xml:space="preserve">B)      	Límites cualitativos del vertido y plazos, si proceden, para la progresiva adecuación de las características del efluente a los límites impuestos. </t>
  </si>
  <si>
    <t xml:space="preserve">C)      	Límites cuantitativos del vertido y plazos, si proceden, para la progresiva adecuación de las características del efluente a los límites impuestos. </t>
  </si>
  <si>
    <t xml:space="preserve">D)      	Límites cuantitativos del vertido y plazos, si proceden, para su progresiva eliminación. </t>
  </si>
  <si>
    <t>B. Art. 117 RGC. d) Límites cualitativos del vertido y plazos, si proceden, para la progresiva adecuación de las características del efluente a los límites impuestos</t>
  </si>
  <si>
    <t xml:space="preserve">218. La ejecución de trabajos, vertidos, cultivos, plantaciones o talas en el dominio público marítimo terrestre sin el debido título administrativo, constituye una infracción: </t>
  </si>
  <si>
    <t>A)	      Grave, según el artículo 191.b) del Real Decreto 876/2014, de 10 de octubre, por el que se aprueba el Reglamento General de Costas.</t>
  </si>
  <si>
    <t xml:space="preserve">B)       	Leve, según el artículo 192.b) del Real Decreto 876/2014, de 10 de octubre, por el que se aprueba el Reglamento General de Costas. </t>
  </si>
  <si>
    <t xml:space="preserve">C)      	No constituye infracción, si se acreditara que está pendiente de resolución una solicitud de un título administrativo exigible de acuerdo con la Ley 22/1988, de 28 de julio, de Costas. </t>
  </si>
  <si>
    <t xml:space="preserve">D)      	Siempre es grave. </t>
  </si>
  <si>
    <t>B. Art. 192 RGC. Tendrán el carácter de infracciones leves las acciones u omisiones, además de las que no estén comprendidas en los artículos 90 de la Ley 22/1988, de 28 de julio y 191 de este reglamento, las siguientes: b) La ejecución de trabajos, vertidos, cultivos, plantaciones o talas en el dominio público marítimo-terrestre sin el debido título administrativo</t>
  </si>
  <si>
    <t xml:space="preserve">219. Según el artículo 206 del Real Decreto 876/2014, de 10 de octubre, por el que se aprueba el Reglamento General de Costas, la imposición de las multas corresponderá a la Administración competente por razón de la materia. Cuando lo sea la Administración General del Estado, estará facultado, el Director General: </t>
  </si>
  <si>
    <t xml:space="preserve">A)      	Hasta 1.200.000 euros. </t>
  </si>
  <si>
    <t xml:space="preserve">B)      	Hasta 60.000 euros. </t>
  </si>
  <si>
    <t xml:space="preserve">C)      	Hasta 120.000 euros. </t>
  </si>
  <si>
    <t xml:space="preserve">D)      	Hasta 300.000 euros. </t>
  </si>
  <si>
    <t>D. Art. 206 RGC. 1. La imposición de las multas corresponderá a la Administración competente por razón de la materia. Cuando lo sea la Administración General del Estado, estarán facultados, con arreglo a los límites que se fijan a continuación, los siguientes órganos: a) Jefe del Servicio Periférico: Hasta 60.000 euros. b) Director General: Hasta 300.000 euros. c) Ministro: Hasta 1.200.000 euros. d) Consejo de Ministros: Más de 1.200.000 euros.</t>
  </si>
  <si>
    <t xml:space="preserve">220. Según el artículo 211 del Real Decreto 876/2014, de 10 de octubre, por el que se aprueba el Reglamento General de Costas, en la tramitación del procedimiento sancionador y cuando la Administración General del Estado sea competente por razón de la materia para la imposición de la sanción, el plazo máximo para resolver será de: </t>
  </si>
  <si>
    <t xml:space="preserve">A)      	Dos años para los procedimientos por infracciones graves y de seis meses para las leves. </t>
  </si>
  <si>
    <t xml:space="preserve">B)	      Dos años para los procedimientos por infracciones graves y de nueve meses para las leves. </t>
  </si>
  <si>
    <t xml:space="preserve">C)      	18 meses. </t>
  </si>
  <si>
    <t>D)      	12 meses</t>
  </si>
  <si>
    <t>D. Art. 211 RGC. 18. Cuando la Administración General del Estado sea competente por razón de la materia para la imposición de la sanción, el plazo máximo para resolver será de doce meses</t>
  </si>
  <si>
    <t xml:space="preserve">221. Según el artículo 194 del Real Decreto 876/2014, de 10 de octubre, por el que se aprueba el Reglamento General de Costas, el plazo de prescripción de las sanciones, contados a partir del día siguiente a aquél en que adquiera firmeza la resolución por la que se impone la sanción, será de: </t>
  </si>
  <si>
    <t xml:space="preserve">A)      	Dos años para las graves y de seis meses para las leves. </t>
  </si>
  <si>
    <t xml:space="preserve">B)      	Un año para las graves y de seis meses para las leves. </t>
  </si>
  <si>
    <t xml:space="preserve">C)      	Dos años para las graves y de dos años para las leves. </t>
  </si>
  <si>
    <t xml:space="preserve">D)      	Dos años para las graves y de un año para las leves. </t>
  </si>
</sst>
</file>

<file path=xl/styles.xml><?xml version="1.0" encoding="utf-8"?>
<styleSheet xmlns="http://schemas.openxmlformats.org/spreadsheetml/2006/main" xmlns:x14ac="http://schemas.microsoft.com/office/spreadsheetml/2009/9/ac" xmlns:mc="http://schemas.openxmlformats.org/markup-compatibility/2006">
  <fonts count="16">
    <font>
      <sz val="11.0"/>
      <color theme="1"/>
      <name val="Calibri"/>
      <scheme val="minor"/>
    </font>
    <font>
      <b/>
      <sz val="12.0"/>
      <color theme="1"/>
      <name val="Calibri"/>
    </font>
    <font/>
    <font>
      <sz val="11.0"/>
      <color theme="1"/>
      <name val="Calibri"/>
    </font>
    <font>
      <b/>
      <sz val="11.0"/>
      <color theme="1"/>
      <name val="Calibri"/>
    </font>
    <font>
      <b/>
      <sz val="10.0"/>
      <color theme="1"/>
      <name val="Calibri"/>
    </font>
    <font>
      <color theme="1"/>
      <name val="Calibri"/>
      <scheme val="minor"/>
    </font>
    <font>
      <sz val="11.0"/>
      <color theme="0"/>
      <name val="Calibri"/>
    </font>
    <font>
      <b/>
      <sz val="9.0"/>
      <color theme="1"/>
      <name val="Calibri"/>
    </font>
    <font>
      <sz val="10.0"/>
      <color theme="1"/>
      <name val="Calibri"/>
    </font>
    <font>
      <b/>
      <sz val="14.0"/>
      <color rgb="FFF2F2F2"/>
      <name val="Calibri"/>
    </font>
    <font>
      <b/>
      <sz val="9.0"/>
      <color rgb="FFF2F2F2"/>
      <name val="Calibri"/>
    </font>
    <font>
      <sz val="9.0"/>
      <color theme="1"/>
      <name val="Calibri"/>
    </font>
    <font>
      <b/>
      <sz val="18.0"/>
      <color rgb="FFFFFFFF"/>
      <name val="Calibri"/>
    </font>
    <font>
      <b/>
      <sz val="10.0"/>
      <color rgb="FFF2F2F2"/>
      <name val="Calibri"/>
    </font>
    <font>
      <b/>
      <sz val="11.0"/>
      <color rgb="FFF2F2F2"/>
      <name val="Calibri"/>
    </font>
  </fonts>
  <fills count="10">
    <fill>
      <patternFill patternType="none"/>
    </fill>
    <fill>
      <patternFill patternType="lightGray"/>
    </fill>
    <fill>
      <patternFill patternType="solid">
        <fgColor rgb="FFA8D08D"/>
        <bgColor rgb="FFA8D08D"/>
      </patternFill>
    </fill>
    <fill>
      <patternFill patternType="solid">
        <fgColor theme="0"/>
        <bgColor theme="0"/>
      </patternFill>
    </fill>
    <fill>
      <patternFill patternType="solid">
        <fgColor rgb="FFFF0000"/>
        <bgColor rgb="FFFF0000"/>
      </patternFill>
    </fill>
    <fill>
      <patternFill patternType="solid">
        <fgColor rgb="FFFEF2CB"/>
        <bgColor rgb="FFFEF2CB"/>
      </patternFill>
    </fill>
    <fill>
      <patternFill patternType="solid">
        <fgColor rgb="FFE2EFD9"/>
        <bgColor rgb="FFE2EFD9"/>
      </patternFill>
    </fill>
    <fill>
      <patternFill patternType="solid">
        <fgColor rgb="FF3F3F3F"/>
        <bgColor rgb="FF3F3F3F"/>
      </patternFill>
    </fill>
    <fill>
      <patternFill patternType="solid">
        <fgColor theme="9"/>
        <bgColor theme="9"/>
      </patternFill>
    </fill>
    <fill>
      <patternFill patternType="solid">
        <fgColor rgb="FF6AA84F"/>
        <bgColor rgb="FF6AA84F"/>
      </patternFill>
    </fill>
  </fills>
  <borders count="30">
    <border/>
    <border>
      <left style="medium">
        <color rgb="FF000000"/>
      </left>
      <top/>
      <bottom/>
    </border>
    <border>
      <top/>
      <bottom/>
    </border>
    <border>
      <right style="medium">
        <color rgb="FF000000"/>
      </right>
      <top/>
      <bottom/>
    </border>
    <border>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ttom style="medium">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right/>
      <top/>
      <bottom/>
    </border>
    <border>
      <left style="medium">
        <color rgb="FF000000"/>
      </left>
      <right/>
      <top/>
      <bottom/>
    </border>
    <border>
      <left style="thin">
        <color rgb="FF000000"/>
      </left>
      <right/>
      <top style="thin">
        <color rgb="FF000000"/>
      </top>
      <bottom style="thin">
        <color rgb="FF000000"/>
      </bottom>
    </border>
    <border>
      <right style="thin">
        <color rgb="FF000000"/>
      </right>
      <top style="thin">
        <color rgb="FF000000"/>
      </top>
      <bottom style="thin">
        <color rgb="FF000000"/>
      </bottom>
    </border>
    <border>
      <left/>
      <right style="medium">
        <color rgb="FF000000"/>
      </right>
      <top/>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left style="thin">
        <color rgb="FF000000"/>
      </lef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top style="medium">
        <color rgb="FF000000"/>
      </top>
      <bottom/>
    </border>
    <border>
      <left/>
      <top style="medium">
        <color rgb="FF000000"/>
      </top>
      <bottom/>
    </border>
    <border>
      <left/>
      <top/>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border>
    <border>
      <right style="medium">
        <color rgb="FF000000"/>
      </right>
    </border>
  </borders>
  <cellStyleXfs count="1">
    <xf borderId="0" fillId="0" fontId="0" numFmtId="0" applyAlignment="1" applyFont="1"/>
  </cellStyleXfs>
  <cellXfs count="78">
    <xf borderId="0" fillId="0" fontId="0" numFmtId="0" xfId="0" applyAlignment="1" applyFont="1">
      <alignment readingOrder="0" shrinkToFit="0" vertical="bottom" wrapText="0"/>
    </xf>
    <xf borderId="1" fillId="2" fontId="1" numFmtId="0" xfId="0" applyAlignment="1" applyBorder="1" applyFill="1" applyFont="1">
      <alignment horizontal="left" shrinkToFit="0" vertical="center" wrapText="1"/>
    </xf>
    <xf borderId="2" fillId="0" fontId="2" numFmtId="0" xfId="0" applyBorder="1" applyFont="1"/>
    <xf borderId="3" fillId="0" fontId="2" numFmtId="0" xfId="0" applyBorder="1" applyFont="1"/>
    <xf borderId="0" fillId="0" fontId="3" numFmtId="0" xfId="0" applyAlignment="1" applyFont="1">
      <alignment horizontal="left"/>
    </xf>
    <xf borderId="1" fillId="2" fontId="4" numFmtId="0" xfId="0" applyAlignment="1" applyBorder="1" applyFont="1">
      <alignment horizontal="left" shrinkToFit="0" vertical="center" wrapText="1"/>
    </xf>
    <xf borderId="1" fillId="2" fontId="1" numFmtId="0" xfId="0" applyAlignment="1" applyBorder="1" applyFont="1">
      <alignment horizontal="center" shrinkToFit="0" vertical="center" wrapText="1"/>
    </xf>
    <xf borderId="1" fillId="2" fontId="5" numFmtId="0" xfId="0" applyAlignment="1" applyBorder="1" applyFont="1">
      <alignment horizontal="center" shrinkToFit="0" vertical="center" wrapText="1"/>
    </xf>
    <xf borderId="4" fillId="2" fontId="1" numFmtId="0" xfId="0" applyAlignment="1" applyBorder="1" applyFont="1">
      <alignment horizontal="left" shrinkToFit="0" vertical="center" wrapText="1"/>
    </xf>
    <xf borderId="5" fillId="0" fontId="2" numFmtId="0" xfId="0" applyBorder="1" applyFont="1"/>
    <xf borderId="6" fillId="0" fontId="2" numFmtId="0" xfId="0" applyBorder="1" applyFont="1"/>
    <xf borderId="7" fillId="2" fontId="1" numFmtId="0" xfId="0" applyAlignment="1" applyBorder="1" applyFont="1">
      <alignment horizontal="left" shrinkToFit="0" vertical="center" wrapText="1"/>
    </xf>
    <xf borderId="7" fillId="2" fontId="4" numFmtId="0" xfId="0" applyAlignment="1" applyBorder="1" applyFont="1">
      <alignment horizontal="left" shrinkToFit="0" vertical="center" wrapText="1"/>
    </xf>
    <xf borderId="8" fillId="2" fontId="1" numFmtId="0" xfId="0" applyAlignment="1" applyBorder="1" applyFont="1">
      <alignment horizontal="left" shrinkToFit="0" vertical="center" wrapText="1"/>
    </xf>
    <xf borderId="9" fillId="0" fontId="2" numFmtId="0" xfId="0" applyBorder="1" applyFont="1"/>
    <xf borderId="10" fillId="0" fontId="2" numFmtId="0" xfId="0" applyBorder="1" applyFont="1"/>
    <xf borderId="0" fillId="0" fontId="6" numFmtId="0" xfId="0" applyFont="1"/>
    <xf borderId="11" fillId="3" fontId="3" numFmtId="0" xfId="0" applyBorder="1" applyFill="1" applyFont="1"/>
    <xf borderId="11" fillId="3" fontId="3" numFmtId="0" xfId="0" applyAlignment="1" applyBorder="1" applyFont="1">
      <alignment horizontal="center" vertical="center"/>
    </xf>
    <xf borderId="11" fillId="3" fontId="7" numFmtId="0" xfId="0" applyAlignment="1" applyBorder="1" applyFont="1">
      <alignment vertical="center"/>
    </xf>
    <xf borderId="11" fillId="3" fontId="3" numFmtId="0" xfId="0" applyAlignment="1" applyBorder="1" applyFont="1">
      <alignment vertical="center"/>
    </xf>
    <xf borderId="8" fillId="3" fontId="8" numFmtId="0" xfId="0" applyAlignment="1" applyBorder="1" applyFont="1">
      <alignment horizontal="left" shrinkToFit="0" vertical="center" wrapText="1"/>
    </xf>
    <xf borderId="1" fillId="3" fontId="8" numFmtId="0" xfId="0" applyAlignment="1" applyBorder="1" applyFont="1">
      <alignment horizontal="left" shrinkToFit="0" vertical="center" wrapText="1"/>
    </xf>
    <xf borderId="11" fillId="2" fontId="3" numFmtId="0" xfId="0" applyAlignment="1" applyBorder="1" applyFont="1">
      <alignment horizontal="center" vertical="center"/>
    </xf>
    <xf borderId="11" fillId="4" fontId="3" numFmtId="0" xfId="0" applyAlignment="1" applyBorder="1" applyFill="1" applyFont="1">
      <alignment horizontal="center" vertical="center"/>
    </xf>
    <xf borderId="12" fillId="3" fontId="1" numFmtId="0" xfId="0" applyAlignment="1" applyBorder="1" applyFont="1">
      <alignment vertical="center"/>
    </xf>
    <xf borderId="13" fillId="5" fontId="1" numFmtId="0" xfId="0" applyAlignment="1" applyBorder="1" applyFill="1" applyFont="1">
      <alignment horizontal="center" vertical="center"/>
    </xf>
    <xf borderId="14" fillId="0" fontId="1" numFmtId="0" xfId="0" applyAlignment="1" applyBorder="1" applyFont="1">
      <alignment horizontal="center" readingOrder="0" vertical="center"/>
    </xf>
    <xf borderId="15" fillId="3" fontId="3" numFmtId="0" xfId="0" applyBorder="1" applyFont="1"/>
    <xf borderId="11" fillId="3" fontId="3" numFmtId="0" xfId="0" applyAlignment="1" applyBorder="1" applyFont="1">
      <alignment horizontal="center"/>
    </xf>
    <xf borderId="1" fillId="3" fontId="1" numFmtId="0" xfId="0" applyAlignment="1" applyBorder="1" applyFont="1">
      <alignment horizontal="center" vertical="center"/>
    </xf>
    <xf borderId="16" fillId="6" fontId="9" numFmtId="0" xfId="0" applyAlignment="1" applyBorder="1" applyFill="1" applyFont="1">
      <alignment horizontal="center" shrinkToFit="0" vertical="center" wrapText="1"/>
    </xf>
    <xf borderId="17" fillId="0" fontId="2" numFmtId="0" xfId="0" applyBorder="1" applyFont="1"/>
    <xf borderId="18" fillId="0" fontId="2" numFmtId="0" xfId="0" applyBorder="1" applyFont="1"/>
    <xf borderId="19" fillId="7" fontId="10" numFmtId="0" xfId="0" applyAlignment="1" applyBorder="1" applyFill="1" applyFont="1">
      <alignment horizontal="center" vertical="center"/>
    </xf>
    <xf borderId="20" fillId="0" fontId="2" numFmtId="0" xfId="0" applyBorder="1" applyFont="1"/>
    <xf borderId="14" fillId="0" fontId="2" numFmtId="0" xfId="0" applyBorder="1" applyFont="1"/>
    <xf borderId="19" fillId="7" fontId="11" numFmtId="0" xfId="0" applyAlignment="1" applyBorder="1" applyFont="1">
      <alignment horizontal="center" vertical="center"/>
    </xf>
    <xf borderId="11" fillId="8" fontId="3" numFmtId="0" xfId="0" applyAlignment="1" applyBorder="1" applyFill="1" applyFont="1">
      <alignment horizontal="center" vertical="center"/>
    </xf>
    <xf borderId="11" fillId="3" fontId="7" numFmtId="0" xfId="0" applyBorder="1" applyFont="1"/>
    <xf borderId="14" fillId="0" fontId="1" numFmtId="0" xfId="0" applyAlignment="1" applyBorder="1" applyFont="1">
      <alignment horizontal="center" vertical="center"/>
    </xf>
    <xf borderId="16" fillId="6" fontId="12" numFmtId="0" xfId="0" applyAlignment="1" applyBorder="1" applyFont="1">
      <alignment horizontal="center" shrinkToFit="0" vertical="center" wrapText="1"/>
    </xf>
    <xf borderId="1" fillId="2" fontId="4" numFmtId="0" xfId="0" applyAlignment="1" applyBorder="1" applyFont="1">
      <alignment horizontal="center" shrinkToFit="0" vertical="center" wrapText="1"/>
    </xf>
    <xf borderId="21" fillId="5" fontId="1" numFmtId="0" xfId="0" applyAlignment="1" applyBorder="1" applyFont="1">
      <alignment horizontal="center" vertical="center"/>
    </xf>
    <xf borderId="1" fillId="3" fontId="1" numFmtId="0" xfId="0" applyAlignment="1" applyBorder="1" applyFont="1">
      <alignment horizontal="left" shrinkToFit="0" vertical="center" wrapText="1"/>
    </xf>
    <xf borderId="1" fillId="6" fontId="12" numFmtId="0" xfId="0" applyAlignment="1" applyBorder="1" applyFont="1">
      <alignment horizontal="center" shrinkToFit="0" vertical="center" wrapText="1"/>
    </xf>
    <xf borderId="7" fillId="2" fontId="5" numFmtId="0" xfId="0" applyAlignment="1" applyBorder="1" applyFont="1">
      <alignment horizontal="center" shrinkToFit="0" vertical="center" wrapText="1"/>
    </xf>
    <xf borderId="4" fillId="2" fontId="1" numFmtId="0" xfId="0" applyAlignment="1" applyBorder="1" applyFont="1">
      <alignment horizontal="center" shrinkToFit="0" vertical="center" wrapText="1"/>
    </xf>
    <xf borderId="12" fillId="3" fontId="5" numFmtId="0" xfId="0" applyAlignment="1" applyBorder="1" applyFont="1">
      <alignment horizontal="left" shrinkToFit="0" vertical="center" wrapText="1"/>
    </xf>
    <xf borderId="15" fillId="3" fontId="5" numFmtId="0" xfId="0" applyAlignment="1" applyBorder="1" applyFont="1">
      <alignment horizontal="left" shrinkToFit="0" vertical="center" wrapText="1"/>
    </xf>
    <xf borderId="7" fillId="2" fontId="1" numFmtId="0" xfId="0" applyAlignment="1" applyBorder="1" applyFont="1">
      <alignment horizontal="center" shrinkToFit="0" vertical="center" wrapText="1"/>
    </xf>
    <xf borderId="8" fillId="3" fontId="5" numFmtId="0" xfId="0" applyAlignment="1" applyBorder="1" applyFont="1">
      <alignment horizontal="left" shrinkToFit="0" vertical="center" wrapText="1"/>
    </xf>
    <xf borderId="1" fillId="3" fontId="5" numFmtId="0" xfId="0" applyAlignment="1" applyBorder="1" applyFont="1">
      <alignment horizontal="left" shrinkToFit="0" vertical="center" wrapText="1"/>
    </xf>
    <xf borderId="0" fillId="0" fontId="3" numFmtId="0" xfId="0" applyAlignment="1" applyFont="1">
      <alignment horizontal="center"/>
    </xf>
    <xf borderId="0" fillId="0" fontId="7" numFmtId="0" xfId="0" applyFont="1"/>
    <xf borderId="1" fillId="3" fontId="1" numFmtId="0" xfId="0" applyAlignment="1" applyBorder="1" applyFont="1">
      <alignment horizontal="center" shrinkToFit="0" vertical="center" wrapText="1"/>
    </xf>
    <xf borderId="7" fillId="2" fontId="4" numFmtId="0" xfId="0" applyAlignment="1" applyBorder="1" applyFont="1">
      <alignment horizontal="center" shrinkToFit="0" vertical="center" wrapText="1"/>
    </xf>
    <xf borderId="1" fillId="6" fontId="9" numFmtId="0" xfId="0" applyAlignment="1" applyBorder="1" applyFont="1">
      <alignment horizontal="center" shrinkToFit="0" vertical="center" wrapText="1"/>
    </xf>
    <xf borderId="8" fillId="2" fontId="1" numFmtId="0" xfId="0" applyAlignment="1" applyBorder="1" applyFont="1">
      <alignment horizontal="center" shrinkToFit="0" vertical="center" wrapText="1"/>
    </xf>
    <xf borderId="7" fillId="9" fontId="13" numFmtId="0" xfId="0" applyAlignment="1" applyBorder="1" applyFill="1" applyFont="1">
      <alignment horizontal="center" shrinkToFit="0" vertical="center" wrapText="1"/>
    </xf>
    <xf borderId="22" fillId="3" fontId="3" numFmtId="0" xfId="0" applyBorder="1" applyFont="1"/>
    <xf borderId="23" fillId="3" fontId="5" numFmtId="0" xfId="0" applyAlignment="1" applyBorder="1" applyFont="1">
      <alignment horizontal="left" shrinkToFit="0" vertical="center" wrapText="1"/>
    </xf>
    <xf borderId="21" fillId="3" fontId="3" numFmtId="0" xfId="0" applyAlignment="1" applyBorder="1" applyFont="1">
      <alignment horizontal="center" vertical="center"/>
    </xf>
    <xf borderId="21" fillId="3" fontId="3" numFmtId="0" xfId="0" applyAlignment="1" applyBorder="1" applyFont="1">
      <alignment vertical="center"/>
    </xf>
    <xf borderId="12" fillId="3" fontId="3" numFmtId="0" xfId="0" applyBorder="1" applyFont="1"/>
    <xf borderId="24" fillId="3" fontId="5" numFmtId="0" xfId="0" applyAlignment="1" applyBorder="1" applyFont="1">
      <alignment horizontal="left" shrinkToFit="0" vertical="center" wrapText="1"/>
    </xf>
    <xf borderId="1" fillId="3" fontId="3" numFmtId="0" xfId="0" applyAlignment="1" applyBorder="1" applyFont="1">
      <alignment horizontal="center"/>
    </xf>
    <xf borderId="25" fillId="0" fontId="9" numFmtId="0" xfId="0" applyAlignment="1" applyBorder="1" applyFont="1">
      <alignment horizontal="center" shrinkToFit="0" vertical="center" wrapText="1"/>
    </xf>
    <xf borderId="26" fillId="0" fontId="2" numFmtId="0" xfId="0" applyBorder="1" applyFont="1"/>
    <xf borderId="27" fillId="0" fontId="2" numFmtId="0" xfId="0" applyBorder="1" applyFont="1"/>
    <xf borderId="19" fillId="7" fontId="14" numFmtId="0" xfId="0" applyAlignment="1" applyBorder="1" applyFont="1">
      <alignment horizontal="center" vertical="center"/>
    </xf>
    <xf borderId="11" fillId="3" fontId="9" numFmtId="0" xfId="0" applyAlignment="1" applyBorder="1" applyFont="1">
      <alignment vertical="center"/>
    </xf>
    <xf borderId="25" fillId="0" fontId="12" numFmtId="0" xfId="0" applyAlignment="1" applyBorder="1" applyFont="1">
      <alignment horizontal="center" shrinkToFit="0" vertical="center" wrapText="1"/>
    </xf>
    <xf borderId="28" fillId="0" fontId="3" numFmtId="0" xfId="0" applyAlignment="1" applyBorder="1" applyFont="1">
      <alignment horizontal="center"/>
    </xf>
    <xf borderId="29" fillId="0" fontId="2" numFmtId="0" xfId="0" applyBorder="1" applyFont="1"/>
    <xf borderId="19" fillId="7" fontId="15" numFmtId="0" xfId="0" applyAlignment="1" applyBorder="1" applyFont="1">
      <alignment horizontal="center" vertical="center"/>
    </xf>
    <xf borderId="8" fillId="2" fontId="4" numFmtId="0" xfId="0" applyAlignment="1" applyBorder="1" applyFont="1">
      <alignment horizontal="center" shrinkToFit="0" vertical="center" wrapText="1"/>
    </xf>
    <xf borderId="1" fillId="2" fontId="8" numFmtId="0" xfId="0" applyAlignment="1" applyBorder="1" applyFont="1">
      <alignment horizontal="center" shrinkToFit="0" vertical="center" wrapText="1"/>
    </xf>
  </cellXfs>
  <cellStyles count="1">
    <cellStyle xfId="0" name="Normal" builtinId="0"/>
  </cellStyles>
  <dxfs count="4">
    <dxf>
      <font>
        <color rgb="FF9C5700"/>
      </font>
      <fill>
        <patternFill patternType="solid">
          <fgColor rgb="FFFFEB9C"/>
          <bgColor rgb="FFFFEB9C"/>
        </patternFill>
      </fill>
      <border/>
    </dxf>
    <dxf>
      <font/>
      <fill>
        <patternFill patternType="solid">
          <fgColor rgb="FFFF7171"/>
          <bgColor rgb="FFFF7171"/>
        </patternFill>
      </fill>
      <border/>
    </dxf>
    <dxf>
      <font/>
      <fill>
        <patternFill patternType="solid">
          <fgColor rgb="FFFF5050"/>
          <bgColor rgb="FFFF5050"/>
        </patternFill>
      </fill>
      <border/>
    </dxf>
    <dxf>
      <font/>
      <fill>
        <patternFill patternType="solid">
          <fgColor rgb="FFE2EFD9"/>
          <bgColor rgb="FFE2EFD9"/>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TEST TEMA 1.1 COSTAS</a:t>
            </a:r>
          </a:p>
        </c:rich>
      </c:tx>
      <c:overlay val="0"/>
    </c:title>
    <c:plotArea>
      <c:layout/>
      <c:barChart>
        <c:barDir val="bar"/>
        <c:grouping val="percentStacked"/>
        <c:ser>
          <c:idx val="0"/>
          <c:order val="0"/>
          <c:tx>
            <c:v>CORRECTAS</c:v>
          </c:tx>
          <c:spPr>
            <a:solidFill>
              <a:schemeClr val="accent6"/>
            </a:solidFill>
            <a:ln cmpd="sng">
              <a:solidFill>
                <a:srgbClr val="000000"/>
              </a:solidFill>
            </a:ln>
          </c:spPr>
          <c:val>
            <c:numRef>
              <c:f>'Tema 1.1'!$H$2</c:f>
              <c:numCache/>
            </c:numRef>
          </c:val>
        </c:ser>
        <c:ser>
          <c:idx val="1"/>
          <c:order val="1"/>
          <c:tx>
            <c:v>INCORRECTAS</c:v>
          </c:tx>
          <c:spPr>
            <a:solidFill>
              <a:srgbClr val="FF0000"/>
            </a:solidFill>
            <a:ln cmpd="sng">
              <a:solidFill>
                <a:srgbClr val="000000"/>
              </a:solidFill>
            </a:ln>
          </c:spPr>
          <c:val>
            <c:numRef>
              <c:f>'Tema 1.1'!$H$3</c:f>
              <c:numCache/>
            </c:numRef>
          </c:val>
        </c:ser>
        <c:overlap val="100"/>
        <c:axId val="708721610"/>
        <c:axId val="1615176677"/>
      </c:barChart>
      <c:catAx>
        <c:axId val="708721610"/>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615176677"/>
      </c:catAx>
      <c:valAx>
        <c:axId val="1615176677"/>
        <c:scaling>
          <c:orientation val="minMax"/>
          <c:min val="0.0"/>
        </c:scaling>
        <c:delete val="0"/>
        <c:axPos val="b"/>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chemeClr val="lt1"/>
                </a:solidFill>
                <a:latin typeface="+mn-lt"/>
              </a:defRPr>
            </a:pPr>
          </a:p>
        </c:txPr>
        <c:crossAx val="708721610"/>
        <c:crosses val="max"/>
      </c:valAx>
    </c:plotArea>
    <c:plotVisOnly val="1"/>
  </c:chart>
  <c:spPr>
    <a:solidFill>
      <a:schemeClr val="dk1"/>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TEST TEMA 1.2 COSTAS</a:t>
            </a:r>
          </a:p>
        </c:rich>
      </c:tx>
      <c:overlay val="0"/>
    </c:title>
    <c:plotArea>
      <c:layout/>
      <c:barChart>
        <c:barDir val="bar"/>
        <c:grouping val="percentStacked"/>
        <c:ser>
          <c:idx val="0"/>
          <c:order val="0"/>
          <c:tx>
            <c:v>CORRECTAS</c:v>
          </c:tx>
          <c:spPr>
            <a:solidFill>
              <a:schemeClr val="accent6"/>
            </a:solidFill>
            <a:ln cmpd="sng">
              <a:solidFill>
                <a:srgbClr val="000000"/>
              </a:solidFill>
            </a:ln>
          </c:spPr>
          <c:val>
            <c:numRef>
              <c:f>'Tema 1.2'!$H$2</c:f>
              <c:numCache/>
            </c:numRef>
          </c:val>
        </c:ser>
        <c:overlap val="100"/>
        <c:axId val="250462251"/>
        <c:axId val="1390401338"/>
      </c:barChart>
      <c:catAx>
        <c:axId val="250462251"/>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390401338"/>
      </c:catAx>
      <c:valAx>
        <c:axId val="1390401338"/>
        <c:scaling>
          <c:orientation val="minMax"/>
          <c:min val="0.0"/>
        </c:scaling>
        <c:delete val="0"/>
        <c:axPos val="b"/>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chemeClr val="lt1"/>
                </a:solidFill>
                <a:latin typeface="+mn-lt"/>
              </a:defRPr>
            </a:pPr>
          </a:p>
        </c:txPr>
        <c:crossAx val="250462251"/>
        <c:crosses val="max"/>
      </c:valAx>
    </c:plotArea>
    <c:plotVisOnly val="1"/>
  </c:chart>
  <c:spPr>
    <a:solidFill>
      <a:schemeClr val="dk1"/>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TEST TEMA 1.3 COSTAS</a:t>
            </a:r>
          </a:p>
        </c:rich>
      </c:tx>
      <c:overlay val="0"/>
    </c:title>
    <c:plotArea>
      <c:layout/>
      <c:barChart>
        <c:barDir val="bar"/>
        <c:grouping val="percentStacked"/>
        <c:ser>
          <c:idx val="0"/>
          <c:order val="0"/>
          <c:tx>
            <c:v>CORRECTAS</c:v>
          </c:tx>
          <c:spPr>
            <a:solidFill>
              <a:schemeClr val="accent6"/>
            </a:solidFill>
            <a:ln cmpd="sng">
              <a:solidFill>
                <a:srgbClr val="000000"/>
              </a:solidFill>
            </a:ln>
          </c:spPr>
          <c:val>
            <c:numRef>
              <c:f>'Tema 1.3'!$H$2</c:f>
              <c:numCache/>
            </c:numRef>
          </c:val>
        </c:ser>
        <c:overlap val="100"/>
        <c:axId val="1637201729"/>
        <c:axId val="1324705025"/>
      </c:barChart>
      <c:catAx>
        <c:axId val="1637201729"/>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324705025"/>
      </c:catAx>
      <c:valAx>
        <c:axId val="1324705025"/>
        <c:scaling>
          <c:orientation val="minMax"/>
          <c:min val="0.0"/>
        </c:scaling>
        <c:delete val="0"/>
        <c:axPos val="b"/>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chemeClr val="lt1"/>
                </a:solidFill>
                <a:latin typeface="+mn-lt"/>
              </a:defRPr>
            </a:pPr>
          </a:p>
        </c:txPr>
        <c:crossAx val="1637201729"/>
        <c:crosses val="max"/>
      </c:valAx>
    </c:plotArea>
    <c:plotVisOnly val="1"/>
  </c:chart>
  <c:spPr>
    <a:solidFill>
      <a:schemeClr val="dk1"/>
    </a:solidFill>
  </c:spPr>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TEST 2021 COSTAS</a:t>
            </a:r>
          </a:p>
        </c:rich>
      </c:tx>
      <c:overlay val="0"/>
    </c:title>
    <c:plotArea>
      <c:layout/>
      <c:barChart>
        <c:barDir val="bar"/>
        <c:grouping val="percentStacked"/>
        <c:ser>
          <c:idx val="0"/>
          <c:order val="0"/>
          <c:tx>
            <c:v>CORRECTAS</c:v>
          </c:tx>
          <c:spPr>
            <a:solidFill>
              <a:schemeClr val="accent6"/>
            </a:solidFill>
            <a:ln cmpd="sng">
              <a:solidFill>
                <a:srgbClr val="000000"/>
              </a:solidFill>
            </a:ln>
          </c:spPr>
          <c:val>
            <c:numRef>
              <c:f>'2021'!$J$2</c:f>
              <c:numCache/>
            </c:numRef>
          </c:val>
        </c:ser>
        <c:ser>
          <c:idx val="1"/>
          <c:order val="1"/>
          <c:tx>
            <c:v>INCORRECTAS</c:v>
          </c:tx>
          <c:spPr>
            <a:solidFill>
              <a:srgbClr val="FF0000"/>
            </a:solidFill>
            <a:ln cmpd="sng">
              <a:solidFill>
                <a:srgbClr val="000000"/>
              </a:solidFill>
            </a:ln>
          </c:spPr>
          <c:val>
            <c:numRef>
              <c:f>'2021'!$J$3</c:f>
              <c:numCache/>
            </c:numRef>
          </c:val>
        </c:ser>
        <c:overlap val="100"/>
        <c:axId val="2130802079"/>
        <c:axId val="1656856518"/>
      </c:barChart>
      <c:catAx>
        <c:axId val="2130802079"/>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656856518"/>
      </c:catAx>
      <c:valAx>
        <c:axId val="1656856518"/>
        <c:scaling>
          <c:orientation val="minMax"/>
          <c:min val="0.0"/>
        </c:scaling>
        <c:delete val="0"/>
        <c:axPos val="b"/>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chemeClr val="lt1"/>
                </a:solidFill>
                <a:latin typeface="+mn-lt"/>
              </a:defRPr>
            </a:pPr>
          </a:p>
        </c:txPr>
        <c:crossAx val="2130802079"/>
        <c:crosses val="max"/>
      </c:valAx>
    </c:plotArea>
    <c:plotVisOnly val="1"/>
  </c:chart>
  <c:spPr>
    <a:solidFill>
      <a:schemeClr val="dk1"/>
    </a:solidFill>
  </c:spPr>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TEST 2022 COSTAS</a:t>
            </a:r>
          </a:p>
        </c:rich>
      </c:tx>
      <c:overlay val="0"/>
    </c:title>
    <c:plotArea>
      <c:layout/>
      <c:barChart>
        <c:barDir val="bar"/>
        <c:grouping val="percentStacked"/>
        <c:ser>
          <c:idx val="0"/>
          <c:order val="0"/>
          <c:tx>
            <c:v>CORRECTAS</c:v>
          </c:tx>
          <c:spPr>
            <a:solidFill>
              <a:schemeClr val="accent6"/>
            </a:solidFill>
            <a:ln cmpd="sng">
              <a:solidFill>
                <a:srgbClr val="000000"/>
              </a:solidFill>
            </a:ln>
          </c:spPr>
          <c:val>
            <c:numRef>
              <c:f>'2022'!$J$2</c:f>
              <c:numCache/>
            </c:numRef>
          </c:val>
        </c:ser>
        <c:ser>
          <c:idx val="1"/>
          <c:order val="1"/>
          <c:tx>
            <c:v>INCORRECTAS</c:v>
          </c:tx>
          <c:spPr>
            <a:solidFill>
              <a:srgbClr val="FF0000"/>
            </a:solidFill>
            <a:ln cmpd="sng">
              <a:solidFill>
                <a:srgbClr val="000000"/>
              </a:solidFill>
            </a:ln>
          </c:spPr>
          <c:val>
            <c:numRef>
              <c:f>'2022'!$J$3</c:f>
              <c:numCache/>
            </c:numRef>
          </c:val>
        </c:ser>
        <c:overlap val="100"/>
        <c:axId val="1124221519"/>
        <c:axId val="2104881013"/>
      </c:barChart>
      <c:catAx>
        <c:axId val="1124221519"/>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2104881013"/>
      </c:catAx>
      <c:valAx>
        <c:axId val="2104881013"/>
        <c:scaling>
          <c:orientation val="minMax"/>
          <c:min val="0.0"/>
        </c:scaling>
        <c:delete val="0"/>
        <c:axPos val="b"/>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chemeClr val="lt1"/>
                </a:solidFill>
                <a:latin typeface="+mn-lt"/>
              </a:defRPr>
            </a:pPr>
          </a:p>
        </c:txPr>
        <c:crossAx val="1124221519"/>
        <c:crosses val="max"/>
      </c:valAx>
    </c:plotArea>
    <c:plotVisOnly val="1"/>
  </c:chart>
  <c:spPr>
    <a:solidFill>
      <a:schemeClr val="dk1"/>
    </a:solidFill>
  </c:spPr>
</c:chartSpace>
</file>

<file path=xl/charts/chart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TEST 2023 COSTAS</a:t>
            </a:r>
          </a:p>
        </c:rich>
      </c:tx>
      <c:overlay val="0"/>
    </c:title>
    <c:plotArea>
      <c:layout/>
      <c:barChart>
        <c:barDir val="bar"/>
        <c:grouping val="percentStacked"/>
        <c:ser>
          <c:idx val="0"/>
          <c:order val="0"/>
          <c:tx>
            <c:v>CORRECTAS</c:v>
          </c:tx>
          <c:spPr>
            <a:solidFill>
              <a:schemeClr val="accent6"/>
            </a:solidFill>
            <a:ln cmpd="sng">
              <a:solidFill>
                <a:srgbClr val="000000"/>
              </a:solidFill>
            </a:ln>
          </c:spPr>
          <c:val>
            <c:numRef>
              <c:f>'2023'!$J$2</c:f>
              <c:numCache/>
            </c:numRef>
          </c:val>
        </c:ser>
        <c:ser>
          <c:idx val="1"/>
          <c:order val="1"/>
          <c:tx>
            <c:v>INCORRECTAS</c:v>
          </c:tx>
          <c:spPr>
            <a:solidFill>
              <a:srgbClr val="FF0000"/>
            </a:solidFill>
            <a:ln cmpd="sng">
              <a:solidFill>
                <a:srgbClr val="000000"/>
              </a:solidFill>
            </a:ln>
          </c:spPr>
          <c:val>
            <c:numRef>
              <c:f>'2023'!$J$3</c:f>
              <c:numCache/>
            </c:numRef>
          </c:val>
        </c:ser>
        <c:overlap val="100"/>
        <c:axId val="1312884591"/>
        <c:axId val="671316570"/>
      </c:barChart>
      <c:catAx>
        <c:axId val="1312884591"/>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671316570"/>
      </c:catAx>
      <c:valAx>
        <c:axId val="671316570"/>
        <c:scaling>
          <c:orientation val="minMax"/>
          <c:min val="0.0"/>
        </c:scaling>
        <c:delete val="0"/>
        <c:axPos val="b"/>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chemeClr val="lt1"/>
                </a:solidFill>
                <a:latin typeface="+mn-lt"/>
              </a:defRPr>
            </a:pPr>
          </a:p>
        </c:txPr>
        <c:crossAx val="1312884591"/>
        <c:crosses val="max"/>
      </c:valAx>
    </c:plotArea>
    <c:plotVisOnly val="1"/>
  </c:chart>
  <c:spPr>
    <a:solidFill>
      <a:schemeClr val="dk1"/>
    </a:solidFill>
  </c:spPr>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2447925</xdr:colOff>
      <xdr:row>0</xdr:row>
      <xdr:rowOff>0</xdr:rowOff>
    </xdr:from>
    <xdr:ext cx="5505450" cy="2505075"/>
    <xdr:graphicFrame>
      <xdr:nvGraphicFramePr>
        <xdr:cNvPr id="1451706243" name="Chart 1"/>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0</xdr:colOff>
      <xdr:row>0</xdr:row>
      <xdr:rowOff>0</xdr:rowOff>
    </xdr:from>
    <xdr:ext cx="5562600" cy="2905125"/>
    <xdr:graphicFrame>
      <xdr:nvGraphicFramePr>
        <xdr:cNvPr id="454419613" name="Chart 2"/>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0</xdr:colOff>
      <xdr:row>0</xdr:row>
      <xdr:rowOff>0</xdr:rowOff>
    </xdr:from>
    <xdr:ext cx="5572125" cy="2771775"/>
    <xdr:graphicFrame>
      <xdr:nvGraphicFramePr>
        <xdr:cNvPr id="1584454935" name="Chart 3"/>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0</xdr:colOff>
      <xdr:row>0</xdr:row>
      <xdr:rowOff>0</xdr:rowOff>
    </xdr:from>
    <xdr:ext cx="6819900" cy="3543300"/>
    <xdr:graphicFrame>
      <xdr:nvGraphicFramePr>
        <xdr:cNvPr id="1748340809" name="Chart 4"/>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0</xdr:colOff>
      <xdr:row>0</xdr:row>
      <xdr:rowOff>0</xdr:rowOff>
    </xdr:from>
    <xdr:ext cx="6591300" cy="3543300"/>
    <xdr:graphicFrame>
      <xdr:nvGraphicFramePr>
        <xdr:cNvPr id="1201990780" name="Chart 5"/>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0</xdr:colOff>
      <xdr:row>0</xdr:row>
      <xdr:rowOff>0</xdr:rowOff>
    </xdr:from>
    <xdr:ext cx="4524375" cy="3638550"/>
    <xdr:graphicFrame>
      <xdr:nvGraphicFramePr>
        <xdr:cNvPr id="476030610" name="Chart 6"/>
        <xdr:cNvGraphicFramePr/>
      </xdr:nvGraphicFramePr>
      <xdr:xfrm>
        <a:off x="0" y="0"/>
        <a:ext cx="0" cy="0"/>
      </xdr:xfrm>
      <a:graphic>
        <a:graphicData uri="http://schemas.openxmlformats.org/drawingml/2006/chart">
          <c:chart r:id="rId1"/>
        </a:graphicData>
      </a:graphic>
    </xdr:graphicFrame>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8.0"/>
    <col customWidth="1" min="2" max="3" width="10.71"/>
    <col customWidth="1" min="4" max="4" width="255.71"/>
    <col customWidth="1" min="5" max="26" width="10.71"/>
  </cols>
  <sheetData>
    <row r="1" ht="14.25" customHeight="1">
      <c r="A1" s="1" t="s">
        <v>0</v>
      </c>
      <c r="B1" s="2"/>
      <c r="C1" s="2"/>
      <c r="D1" s="3"/>
    </row>
    <row r="2" ht="14.25" customHeight="1">
      <c r="A2" s="4"/>
      <c r="B2" s="4"/>
      <c r="C2" s="4"/>
      <c r="D2" s="4"/>
    </row>
    <row r="3" ht="14.25" customHeight="1">
      <c r="A3" s="1" t="s">
        <v>1</v>
      </c>
      <c r="B3" s="2"/>
      <c r="C3" s="2"/>
      <c r="D3" s="3"/>
    </row>
    <row r="4" ht="14.25" customHeight="1">
      <c r="A4" s="4"/>
      <c r="B4" s="4"/>
      <c r="C4" s="4"/>
      <c r="D4" s="4"/>
    </row>
    <row r="5" ht="14.25" customHeight="1">
      <c r="A5" s="1" t="s">
        <v>2</v>
      </c>
      <c r="B5" s="2"/>
      <c r="C5" s="2"/>
      <c r="D5" s="3"/>
    </row>
    <row r="6" ht="14.25" customHeight="1">
      <c r="A6" s="4"/>
      <c r="B6" s="4"/>
      <c r="C6" s="4"/>
      <c r="D6" s="4"/>
    </row>
    <row r="7" ht="14.25" customHeight="1">
      <c r="A7" s="1" t="s">
        <v>3</v>
      </c>
      <c r="B7" s="2"/>
      <c r="C7" s="2"/>
      <c r="D7" s="3"/>
    </row>
    <row r="8" ht="14.25" customHeight="1">
      <c r="A8" s="4"/>
      <c r="B8" s="4"/>
      <c r="C8" s="4"/>
      <c r="D8" s="4"/>
    </row>
    <row r="9" ht="14.25" customHeight="1">
      <c r="A9" s="1" t="s">
        <v>4</v>
      </c>
      <c r="B9" s="2"/>
      <c r="C9" s="2"/>
      <c r="D9" s="3"/>
    </row>
    <row r="10" ht="14.25" customHeight="1">
      <c r="A10" s="4"/>
      <c r="B10" s="4"/>
      <c r="C10" s="4"/>
      <c r="D10" s="4"/>
    </row>
    <row r="11" ht="14.25" customHeight="1">
      <c r="A11" s="1" t="s">
        <v>5</v>
      </c>
      <c r="B11" s="2"/>
      <c r="C11" s="2"/>
      <c r="D11" s="3"/>
    </row>
    <row r="12" ht="14.25" customHeight="1">
      <c r="A12" s="4"/>
      <c r="B12" s="4"/>
      <c r="C12" s="4"/>
      <c r="D12" s="4"/>
    </row>
    <row r="13" ht="14.25" customHeight="1">
      <c r="A13" s="1" t="s">
        <v>6</v>
      </c>
      <c r="B13" s="2"/>
      <c r="C13" s="2"/>
      <c r="D13" s="3"/>
    </row>
    <row r="14" ht="14.25" customHeight="1">
      <c r="A14" s="4"/>
      <c r="B14" s="4"/>
      <c r="C14" s="4"/>
      <c r="D14" s="4"/>
    </row>
    <row r="15" ht="14.25" customHeight="1">
      <c r="A15" s="1" t="s">
        <v>7</v>
      </c>
      <c r="B15" s="2"/>
      <c r="C15" s="2"/>
      <c r="D15" s="3"/>
    </row>
    <row r="16" ht="14.25" customHeight="1">
      <c r="A16" s="4"/>
      <c r="B16" s="4"/>
      <c r="C16" s="4"/>
      <c r="D16" s="4"/>
    </row>
    <row r="17" ht="14.25" customHeight="1">
      <c r="A17" s="1" t="s">
        <v>8</v>
      </c>
      <c r="B17" s="2"/>
      <c r="C17" s="2"/>
      <c r="D17" s="3"/>
    </row>
    <row r="18" ht="14.25" customHeight="1">
      <c r="A18" s="4"/>
      <c r="B18" s="4"/>
      <c r="C18" s="4"/>
      <c r="D18" s="4"/>
    </row>
    <row r="19" ht="14.25" customHeight="1">
      <c r="A19" s="5" t="s">
        <v>9</v>
      </c>
      <c r="B19" s="2"/>
      <c r="C19" s="2"/>
      <c r="D19" s="3"/>
    </row>
    <row r="20" ht="14.25" customHeight="1">
      <c r="A20" s="4"/>
      <c r="B20" s="4"/>
      <c r="C20" s="4"/>
      <c r="D20" s="4"/>
    </row>
    <row r="21" ht="14.25" customHeight="1">
      <c r="A21" s="1" t="s">
        <v>10</v>
      </c>
      <c r="B21" s="2"/>
      <c r="C21" s="2"/>
      <c r="D21" s="3"/>
    </row>
    <row r="22" ht="14.25" customHeight="1">
      <c r="A22" s="4"/>
      <c r="B22" s="4"/>
      <c r="C22" s="4"/>
      <c r="D22" s="4"/>
    </row>
    <row r="23" ht="14.25" customHeight="1">
      <c r="A23" s="1" t="s">
        <v>11</v>
      </c>
      <c r="B23" s="2"/>
      <c r="C23" s="2"/>
      <c r="D23" s="3"/>
    </row>
    <row r="24" ht="14.25" customHeight="1">
      <c r="A24" s="4"/>
      <c r="B24" s="4"/>
      <c r="C24" s="4"/>
      <c r="D24" s="4"/>
    </row>
    <row r="25" ht="14.25" customHeight="1">
      <c r="A25" s="1" t="s">
        <v>12</v>
      </c>
      <c r="B25" s="2"/>
      <c r="C25" s="2"/>
      <c r="D25" s="3"/>
    </row>
    <row r="26" ht="14.25" customHeight="1">
      <c r="A26" s="4"/>
      <c r="B26" s="4"/>
      <c r="C26" s="4"/>
      <c r="D26" s="4"/>
    </row>
    <row r="27" ht="14.25" customHeight="1">
      <c r="A27" s="1" t="s">
        <v>13</v>
      </c>
      <c r="B27" s="2"/>
      <c r="C27" s="2"/>
      <c r="D27" s="3"/>
    </row>
    <row r="28" ht="14.25" customHeight="1">
      <c r="A28" s="4"/>
      <c r="B28" s="4"/>
      <c r="C28" s="4"/>
      <c r="D28" s="4"/>
    </row>
    <row r="29" ht="14.25" customHeight="1">
      <c r="A29" s="1" t="s">
        <v>14</v>
      </c>
      <c r="B29" s="2"/>
      <c r="C29" s="2"/>
      <c r="D29" s="3"/>
    </row>
    <row r="30" ht="14.25" customHeight="1">
      <c r="A30" s="4"/>
      <c r="B30" s="4"/>
      <c r="C30" s="4"/>
      <c r="D30" s="4"/>
    </row>
    <row r="31" ht="14.25" customHeight="1">
      <c r="A31" s="1" t="s">
        <v>15</v>
      </c>
      <c r="B31" s="2"/>
      <c r="C31" s="2"/>
      <c r="D31" s="3"/>
    </row>
    <row r="32" ht="14.25" customHeight="1">
      <c r="A32" s="4"/>
      <c r="B32" s="4"/>
      <c r="C32" s="4"/>
      <c r="D32" s="4"/>
    </row>
    <row r="33" ht="15.0" customHeight="1">
      <c r="A33" s="5" t="s">
        <v>16</v>
      </c>
      <c r="B33" s="2"/>
      <c r="C33" s="2"/>
      <c r="D33" s="3"/>
    </row>
    <row r="34" ht="14.25" customHeight="1">
      <c r="A34" s="4"/>
      <c r="B34" s="4"/>
      <c r="C34" s="4"/>
      <c r="D34" s="4"/>
    </row>
    <row r="35" ht="15.0" customHeight="1">
      <c r="A35" s="1" t="s">
        <v>17</v>
      </c>
      <c r="B35" s="2"/>
      <c r="C35" s="2"/>
      <c r="D35" s="3"/>
    </row>
    <row r="36" ht="14.25" customHeight="1"/>
    <row r="37" ht="14.25" customHeight="1">
      <c r="A37" s="1" t="s">
        <v>18</v>
      </c>
      <c r="B37" s="2"/>
      <c r="C37" s="2"/>
      <c r="D37" s="3"/>
    </row>
    <row r="38" ht="14.25" customHeight="1"/>
    <row r="39" ht="14.25" customHeight="1">
      <c r="A39" s="1" t="s">
        <v>19</v>
      </c>
      <c r="B39" s="2"/>
      <c r="C39" s="2"/>
      <c r="D39" s="3"/>
    </row>
    <row r="40" ht="14.25" customHeight="1"/>
    <row r="41" ht="14.25" customHeight="1">
      <c r="A41" s="1" t="s">
        <v>20</v>
      </c>
      <c r="B41" s="2"/>
      <c r="C41" s="2"/>
      <c r="D41" s="3"/>
    </row>
    <row r="42" ht="14.25" customHeight="1"/>
    <row r="43" ht="14.25" customHeight="1">
      <c r="A43" s="1" t="s">
        <v>21</v>
      </c>
      <c r="B43" s="2"/>
      <c r="C43" s="2"/>
      <c r="D43" s="3"/>
    </row>
    <row r="44" ht="14.25" customHeight="1"/>
    <row r="45" ht="14.25" customHeight="1">
      <c r="A45" s="6" t="s">
        <v>22</v>
      </c>
      <c r="B45" s="2"/>
      <c r="C45" s="2"/>
      <c r="D45" s="3"/>
    </row>
    <row r="46" ht="14.25" customHeight="1"/>
    <row r="47" ht="14.25" customHeight="1">
      <c r="A47" s="1" t="s">
        <v>23</v>
      </c>
      <c r="B47" s="2"/>
      <c r="C47" s="2"/>
      <c r="D47" s="3"/>
    </row>
    <row r="48" ht="14.25" customHeight="1"/>
    <row r="49" ht="14.25" customHeight="1">
      <c r="A49" s="1" t="s">
        <v>24</v>
      </c>
      <c r="B49" s="2"/>
      <c r="C49" s="2"/>
      <c r="D49" s="3"/>
    </row>
    <row r="50" ht="14.25" customHeight="1"/>
    <row r="51" ht="14.25" customHeight="1">
      <c r="A51" s="1" t="s">
        <v>25</v>
      </c>
      <c r="B51" s="2"/>
      <c r="C51" s="2"/>
      <c r="D51" s="3"/>
    </row>
    <row r="52" ht="14.25" customHeight="1"/>
    <row r="53" ht="14.25" customHeight="1">
      <c r="A53" s="1" t="s">
        <v>26</v>
      </c>
      <c r="B53" s="2"/>
      <c r="C53" s="2"/>
      <c r="D53" s="3"/>
    </row>
    <row r="54" ht="14.25" customHeight="1"/>
    <row r="55" ht="14.25" customHeight="1">
      <c r="A55" s="1" t="s">
        <v>27</v>
      </c>
      <c r="B55" s="2"/>
      <c r="C55" s="2"/>
      <c r="D55" s="3"/>
    </row>
    <row r="56" ht="14.25" customHeight="1"/>
    <row r="57" ht="14.25" customHeight="1">
      <c r="A57" s="7" t="s">
        <v>28</v>
      </c>
      <c r="B57" s="2"/>
      <c r="C57" s="2"/>
      <c r="D57" s="3"/>
    </row>
    <row r="58" ht="14.25" customHeight="1"/>
    <row r="59" ht="14.25" customHeight="1">
      <c r="A59" s="8" t="s">
        <v>29</v>
      </c>
      <c r="B59" s="9"/>
      <c r="C59" s="9"/>
      <c r="D59" s="10"/>
    </row>
    <row r="60" ht="14.25" customHeight="1"/>
    <row r="61" ht="14.25" customHeight="1">
      <c r="A61" s="1" t="s">
        <v>30</v>
      </c>
      <c r="B61" s="2"/>
      <c r="C61" s="2"/>
      <c r="D61" s="3"/>
    </row>
    <row r="62" ht="14.25" customHeight="1"/>
    <row r="63" ht="14.25" customHeight="1">
      <c r="A63" s="11" t="s">
        <v>31</v>
      </c>
      <c r="B63" s="9"/>
      <c r="C63" s="9"/>
      <c r="D63" s="10"/>
    </row>
    <row r="64" ht="14.25" customHeight="1"/>
    <row r="65" ht="14.25" customHeight="1">
      <c r="A65" s="1" t="s">
        <v>32</v>
      </c>
      <c r="B65" s="2"/>
      <c r="C65" s="2"/>
      <c r="D65" s="3"/>
    </row>
    <row r="66" ht="14.25" customHeight="1"/>
    <row r="67" ht="14.25" customHeight="1">
      <c r="A67" s="7" t="s">
        <v>33</v>
      </c>
      <c r="B67" s="2"/>
      <c r="C67" s="2"/>
      <c r="D67" s="3"/>
    </row>
    <row r="68" ht="14.25" customHeight="1"/>
    <row r="69" ht="14.25" customHeight="1">
      <c r="A69" s="1" t="s">
        <v>34</v>
      </c>
      <c r="B69" s="2"/>
      <c r="C69" s="2"/>
      <c r="D69" s="3"/>
    </row>
    <row r="70" ht="14.25" customHeight="1"/>
    <row r="71" ht="14.25" customHeight="1">
      <c r="A71" s="1" t="s">
        <v>35</v>
      </c>
      <c r="B71" s="2"/>
      <c r="C71" s="2"/>
      <c r="D71" s="3"/>
    </row>
    <row r="72" ht="14.25" customHeight="1"/>
    <row r="73" ht="14.25" customHeight="1">
      <c r="A73" s="1" t="s">
        <v>36</v>
      </c>
      <c r="B73" s="2"/>
      <c r="C73" s="2"/>
      <c r="D73" s="3"/>
    </row>
    <row r="74" ht="14.25" customHeight="1"/>
    <row r="75" ht="14.25" customHeight="1">
      <c r="A75" s="1" t="s">
        <v>37</v>
      </c>
      <c r="B75" s="2"/>
      <c r="C75" s="2"/>
      <c r="D75" s="3"/>
    </row>
    <row r="76" ht="14.25" customHeight="1"/>
    <row r="77" ht="14.25" customHeight="1">
      <c r="A77" s="1" t="s">
        <v>38</v>
      </c>
      <c r="B77" s="2"/>
      <c r="C77" s="2"/>
      <c r="D77" s="3"/>
    </row>
    <row r="78" ht="14.25" customHeight="1"/>
    <row r="79" ht="14.25" customHeight="1">
      <c r="A79" s="1" t="s">
        <v>39</v>
      </c>
      <c r="B79" s="2"/>
      <c r="C79" s="2"/>
      <c r="D79" s="3"/>
    </row>
    <row r="80" ht="14.25" customHeight="1"/>
    <row r="81" ht="14.25" customHeight="1">
      <c r="A81" s="6" t="s">
        <v>40</v>
      </c>
      <c r="B81" s="2"/>
      <c r="C81" s="2"/>
      <c r="D81" s="3"/>
    </row>
    <row r="82" ht="14.25" customHeight="1"/>
    <row r="83" ht="14.25" customHeight="1">
      <c r="A83" s="1" t="s">
        <v>41</v>
      </c>
      <c r="B83" s="2"/>
      <c r="C83" s="2"/>
      <c r="D83" s="3"/>
    </row>
    <row r="84" ht="14.25" customHeight="1"/>
    <row r="85" ht="14.25" customHeight="1">
      <c r="A85" s="1" t="s">
        <v>42</v>
      </c>
      <c r="B85" s="2"/>
      <c r="C85" s="2"/>
      <c r="D85" s="3"/>
    </row>
    <row r="86" ht="14.25" customHeight="1"/>
    <row r="87" ht="14.25" customHeight="1">
      <c r="A87" s="1" t="s">
        <v>43</v>
      </c>
      <c r="B87" s="2"/>
      <c r="C87" s="2"/>
      <c r="D87" s="3"/>
    </row>
    <row r="88" ht="14.25" customHeight="1"/>
    <row r="89" ht="14.25" customHeight="1">
      <c r="A89" s="1" t="s">
        <v>44</v>
      </c>
      <c r="B89" s="2"/>
      <c r="C89" s="2"/>
      <c r="D89" s="3"/>
    </row>
    <row r="90" ht="14.25" customHeight="1"/>
    <row r="91" ht="14.25" customHeight="1">
      <c r="A91" s="1" t="s">
        <v>45</v>
      </c>
      <c r="B91" s="2"/>
      <c r="C91" s="2"/>
      <c r="D91" s="3"/>
    </row>
    <row r="92" ht="14.25" customHeight="1"/>
    <row r="93" ht="14.25" customHeight="1">
      <c r="A93" s="12" t="s">
        <v>46</v>
      </c>
      <c r="B93" s="9"/>
      <c r="C93" s="9"/>
      <c r="D93" s="10"/>
    </row>
    <row r="94" ht="14.25" customHeight="1"/>
    <row r="95" ht="14.25" customHeight="1">
      <c r="A95" s="1" t="s">
        <v>47</v>
      </c>
      <c r="B95" s="2"/>
      <c r="C95" s="2"/>
      <c r="D95" s="3"/>
    </row>
    <row r="96" ht="14.25" customHeight="1"/>
    <row r="97" ht="14.25" customHeight="1">
      <c r="A97" s="1" t="s">
        <v>48</v>
      </c>
      <c r="B97" s="2"/>
      <c r="C97" s="2"/>
      <c r="D97" s="3"/>
    </row>
    <row r="98" ht="14.25" customHeight="1"/>
    <row r="99" ht="14.25" customHeight="1">
      <c r="A99" s="1" t="s">
        <v>49</v>
      </c>
      <c r="B99" s="2"/>
      <c r="C99" s="2"/>
      <c r="D99" s="3"/>
    </row>
    <row r="100" ht="14.25" customHeight="1"/>
    <row r="101" ht="14.25" customHeight="1">
      <c r="A101" s="1" t="s">
        <v>50</v>
      </c>
      <c r="B101" s="2"/>
      <c r="C101" s="2"/>
      <c r="D101" s="3"/>
    </row>
    <row r="102" ht="14.25" customHeight="1"/>
    <row r="103" ht="14.25" customHeight="1">
      <c r="A103" s="1" t="s">
        <v>51</v>
      </c>
      <c r="B103" s="2"/>
      <c r="C103" s="2"/>
      <c r="D103" s="3"/>
    </row>
    <row r="104" ht="14.25" customHeight="1"/>
    <row r="105" ht="14.25" customHeight="1">
      <c r="A105" s="1" t="s">
        <v>52</v>
      </c>
      <c r="B105" s="2"/>
      <c r="C105" s="2"/>
      <c r="D105" s="3"/>
    </row>
    <row r="106" ht="14.25" customHeight="1"/>
    <row r="107" ht="14.25" customHeight="1">
      <c r="A107" s="1" t="s">
        <v>53</v>
      </c>
      <c r="B107" s="2"/>
      <c r="C107" s="2"/>
      <c r="D107" s="3"/>
    </row>
    <row r="108" ht="14.25" customHeight="1"/>
    <row r="109" ht="14.25" customHeight="1">
      <c r="A109" s="1" t="s">
        <v>54</v>
      </c>
      <c r="B109" s="2"/>
      <c r="C109" s="2"/>
      <c r="D109" s="3"/>
    </row>
    <row r="110" ht="14.25" customHeight="1"/>
    <row r="111" ht="14.25" customHeight="1">
      <c r="A111" s="1" t="s">
        <v>55</v>
      </c>
      <c r="B111" s="2"/>
      <c r="C111" s="2"/>
      <c r="D111" s="3"/>
    </row>
    <row r="112" ht="14.25" customHeight="1"/>
    <row r="113" ht="14.25" customHeight="1">
      <c r="A113" s="13" t="s">
        <v>56</v>
      </c>
      <c r="B113" s="14"/>
      <c r="C113" s="14"/>
      <c r="D113" s="15"/>
    </row>
    <row r="114" ht="14.25" customHeight="1"/>
    <row r="115" ht="14.25" customHeight="1">
      <c r="A115" s="1" t="s">
        <v>57</v>
      </c>
      <c r="B115" s="2"/>
      <c r="C115" s="2"/>
      <c r="D115" s="3"/>
    </row>
    <row r="116" ht="14.25" customHeight="1"/>
    <row r="117" ht="14.25" customHeight="1">
      <c r="A117" s="5" t="s">
        <v>58</v>
      </c>
      <c r="B117" s="2"/>
      <c r="C117" s="2"/>
      <c r="D117" s="3"/>
    </row>
    <row r="118" ht="14.25" customHeight="1"/>
    <row r="119" ht="14.25" customHeight="1">
      <c r="A119" s="1" t="s">
        <v>59</v>
      </c>
      <c r="B119" s="2"/>
      <c r="C119" s="2"/>
      <c r="D119" s="3"/>
    </row>
    <row r="120" ht="14.25" customHeight="1"/>
    <row r="121" ht="14.25" customHeight="1">
      <c r="A121" s="8" t="s">
        <v>60</v>
      </c>
      <c r="B121" s="9"/>
      <c r="C121" s="9"/>
      <c r="D121" s="10"/>
    </row>
    <row r="122" ht="14.25" customHeight="1"/>
    <row r="123" ht="14.25" customHeight="1">
      <c r="A123" s="1" t="s">
        <v>61</v>
      </c>
      <c r="B123" s="2"/>
      <c r="C123" s="2"/>
      <c r="D123" s="3"/>
    </row>
    <row r="124" ht="14.25" customHeight="1"/>
    <row r="125" ht="14.25" customHeight="1">
      <c r="A125" s="11" t="s">
        <v>62</v>
      </c>
      <c r="B125" s="9"/>
      <c r="C125" s="9"/>
      <c r="D125" s="10"/>
    </row>
    <row r="126" ht="14.25" customHeight="1"/>
    <row r="127" ht="14.25" customHeight="1">
      <c r="A127" s="11" t="s">
        <v>63</v>
      </c>
      <c r="B127" s="9"/>
      <c r="C127" s="9"/>
      <c r="D127" s="10"/>
    </row>
    <row r="128" ht="14.25" customHeight="1"/>
    <row r="129" ht="14.25" customHeight="1">
      <c r="A129" s="8" t="s">
        <v>64</v>
      </c>
      <c r="B129" s="9"/>
      <c r="C129" s="9"/>
      <c r="D129" s="10"/>
    </row>
    <row r="130" ht="14.25" customHeight="1"/>
    <row r="131" ht="14.25" customHeight="1">
      <c r="A131" s="11" t="s">
        <v>65</v>
      </c>
      <c r="B131" s="9"/>
      <c r="C131" s="9"/>
      <c r="D131" s="10"/>
    </row>
    <row r="132" ht="14.25" customHeight="1"/>
    <row r="133" ht="14.25" customHeight="1">
      <c r="A133" s="1" t="s">
        <v>66</v>
      </c>
      <c r="B133" s="2"/>
      <c r="C133" s="2"/>
      <c r="D133" s="3"/>
    </row>
    <row r="134" ht="14.25" customHeight="1"/>
    <row r="135" ht="14.25" customHeight="1">
      <c r="A135" s="1" t="s">
        <v>67</v>
      </c>
      <c r="B135" s="2"/>
      <c r="C135" s="2"/>
      <c r="D135" s="3"/>
    </row>
    <row r="136" ht="14.25" customHeight="1"/>
    <row r="137" ht="14.25" customHeight="1">
      <c r="A137" s="1" t="s">
        <v>68</v>
      </c>
      <c r="B137" s="2"/>
      <c r="C137" s="2"/>
      <c r="D137" s="3"/>
    </row>
    <row r="138" ht="14.25" customHeight="1"/>
    <row r="139" ht="14.25" customHeight="1">
      <c r="A139" s="5" t="s">
        <v>69</v>
      </c>
      <c r="B139" s="2"/>
      <c r="C139" s="2"/>
      <c r="D139" s="3"/>
    </row>
    <row r="140" ht="14.25" customHeight="1"/>
    <row r="141" ht="14.25" customHeight="1">
      <c r="A141" s="1" t="s">
        <v>70</v>
      </c>
      <c r="B141" s="2"/>
      <c r="C141" s="2"/>
      <c r="D141" s="3"/>
    </row>
    <row r="142" ht="14.25" customHeight="1"/>
    <row r="143" ht="14.25" customHeight="1">
      <c r="A143" s="1" t="s">
        <v>71</v>
      </c>
      <c r="B143" s="2"/>
      <c r="C143" s="2"/>
      <c r="D143" s="3"/>
    </row>
    <row r="144" ht="14.25" customHeight="1"/>
    <row r="145" ht="14.25" customHeight="1">
      <c r="A145" s="1" t="s">
        <v>72</v>
      </c>
      <c r="B145" s="2"/>
      <c r="C145" s="2"/>
      <c r="D145" s="3"/>
    </row>
    <row r="146" ht="14.25" customHeight="1"/>
    <row r="147" ht="14.25" customHeight="1">
      <c r="A147" s="1" t="s">
        <v>73</v>
      </c>
      <c r="B147" s="2"/>
      <c r="C147" s="2"/>
      <c r="D147" s="3"/>
    </row>
    <row r="148" ht="14.25" customHeight="1"/>
    <row r="149" ht="14.25" customHeight="1">
      <c r="A149" s="1" t="s">
        <v>74</v>
      </c>
      <c r="B149" s="2"/>
      <c r="C149" s="2"/>
      <c r="D149" s="3"/>
    </row>
    <row r="150" ht="14.25" customHeight="1"/>
    <row r="151" ht="14.25" customHeight="1">
      <c r="A151" s="1" t="s">
        <v>75</v>
      </c>
      <c r="B151" s="2"/>
      <c r="C151" s="2"/>
      <c r="D151" s="3"/>
    </row>
    <row r="152" ht="14.25" customHeight="1"/>
    <row r="153" ht="14.25" customHeight="1">
      <c r="A153" s="1" t="s">
        <v>76</v>
      </c>
      <c r="B153" s="2"/>
      <c r="C153" s="2"/>
      <c r="D153" s="3"/>
    </row>
    <row r="154" ht="14.25" customHeight="1"/>
    <row r="155" ht="14.25" customHeight="1">
      <c r="A155" s="1" t="s">
        <v>77</v>
      </c>
      <c r="B155" s="2"/>
      <c r="C155" s="2"/>
      <c r="D155" s="3"/>
    </row>
    <row r="156" ht="14.25" customHeight="1"/>
    <row r="157" ht="14.25" customHeight="1">
      <c r="A157" s="1" t="s">
        <v>78</v>
      </c>
      <c r="B157" s="2"/>
      <c r="C157" s="2"/>
      <c r="D157" s="3"/>
    </row>
    <row r="158" ht="14.25" customHeight="1"/>
    <row r="159" ht="14.25" customHeight="1">
      <c r="A159" s="1" t="s">
        <v>79</v>
      </c>
      <c r="B159" s="2"/>
      <c r="C159" s="2"/>
      <c r="D159" s="3"/>
    </row>
    <row r="160" ht="14.25" customHeight="1"/>
    <row r="161" ht="14.25" customHeight="1">
      <c r="A161" s="5" t="s">
        <v>80</v>
      </c>
      <c r="B161" s="2"/>
      <c r="C161" s="2"/>
      <c r="D161" s="3"/>
    </row>
    <row r="162" ht="14.25" customHeight="1"/>
    <row r="163" ht="14.25" customHeight="1">
      <c r="A163" s="1" t="s">
        <v>81</v>
      </c>
      <c r="B163" s="2"/>
      <c r="C163" s="2"/>
      <c r="D163" s="3"/>
    </row>
    <row r="164" ht="14.25" customHeight="1"/>
    <row r="165" ht="14.25" customHeight="1">
      <c r="A165" s="1" t="s">
        <v>82</v>
      </c>
      <c r="B165" s="2"/>
      <c r="C165" s="2"/>
      <c r="D165" s="3"/>
    </row>
    <row r="166" ht="14.25" customHeight="1"/>
    <row r="167" ht="14.25" customHeight="1">
      <c r="A167" s="5" t="s">
        <v>83</v>
      </c>
      <c r="B167" s="2"/>
      <c r="C167" s="2"/>
      <c r="D167" s="3"/>
    </row>
    <row r="168" ht="14.25" customHeight="1"/>
    <row r="169" ht="14.25" customHeight="1">
      <c r="A169" s="16" t="s">
        <v>84</v>
      </c>
    </row>
    <row r="170" ht="14.25" customHeight="1">
      <c r="A170" s="16" t="s">
        <v>85</v>
      </c>
    </row>
    <row r="171" ht="14.25" customHeight="1">
      <c r="A171" s="16" t="s">
        <v>86</v>
      </c>
    </row>
    <row r="172" ht="14.25" customHeight="1">
      <c r="A172" s="16" t="s">
        <v>87</v>
      </c>
    </row>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84">
    <mergeCell ref="A99:D99"/>
    <mergeCell ref="A101:D101"/>
    <mergeCell ref="A103:D103"/>
    <mergeCell ref="A105:D105"/>
    <mergeCell ref="A107:D107"/>
    <mergeCell ref="A109:D109"/>
    <mergeCell ref="A111:D111"/>
    <mergeCell ref="A113:D113"/>
    <mergeCell ref="A115:D115"/>
    <mergeCell ref="A117:D117"/>
    <mergeCell ref="A119:D119"/>
    <mergeCell ref="A121:D121"/>
    <mergeCell ref="A123:D123"/>
    <mergeCell ref="A125:D125"/>
    <mergeCell ref="A127:D127"/>
    <mergeCell ref="A129:D129"/>
    <mergeCell ref="A131:D131"/>
    <mergeCell ref="A133:D133"/>
    <mergeCell ref="A135:D135"/>
    <mergeCell ref="A137:D137"/>
    <mergeCell ref="A139:D139"/>
    <mergeCell ref="A155:D155"/>
    <mergeCell ref="A157:D157"/>
    <mergeCell ref="A159:D159"/>
    <mergeCell ref="A161:D161"/>
    <mergeCell ref="A163:D163"/>
    <mergeCell ref="A165:D165"/>
    <mergeCell ref="A167:D167"/>
    <mergeCell ref="A141:D141"/>
    <mergeCell ref="A143:D143"/>
    <mergeCell ref="A145:D145"/>
    <mergeCell ref="A147:D147"/>
    <mergeCell ref="A149:D149"/>
    <mergeCell ref="A151:D151"/>
    <mergeCell ref="A153:D153"/>
    <mergeCell ref="A1:D1"/>
    <mergeCell ref="A3:D3"/>
    <mergeCell ref="A5:D5"/>
    <mergeCell ref="A7:D7"/>
    <mergeCell ref="A9:D9"/>
    <mergeCell ref="A11:D11"/>
    <mergeCell ref="A13:D13"/>
    <mergeCell ref="A15:D15"/>
    <mergeCell ref="A17:D17"/>
    <mergeCell ref="A19:D19"/>
    <mergeCell ref="A21:D21"/>
    <mergeCell ref="A23:D23"/>
    <mergeCell ref="A25:D25"/>
    <mergeCell ref="A27:D27"/>
    <mergeCell ref="A29:D29"/>
    <mergeCell ref="A31:D31"/>
    <mergeCell ref="A33:D33"/>
    <mergeCell ref="A35:D35"/>
    <mergeCell ref="A37:D37"/>
    <mergeCell ref="A39:D39"/>
    <mergeCell ref="A41:D41"/>
    <mergeCell ref="A43:D43"/>
    <mergeCell ref="A45:D45"/>
    <mergeCell ref="A47:D47"/>
    <mergeCell ref="A49:D49"/>
    <mergeCell ref="A51:D51"/>
    <mergeCell ref="A53:D53"/>
    <mergeCell ref="A55:D55"/>
    <mergeCell ref="A57:D57"/>
    <mergeCell ref="A59:D59"/>
    <mergeCell ref="A61:D61"/>
    <mergeCell ref="A63:D63"/>
    <mergeCell ref="A65:D65"/>
    <mergeCell ref="A67:D67"/>
    <mergeCell ref="A69:D69"/>
    <mergeCell ref="A71:D71"/>
    <mergeCell ref="A73:D73"/>
    <mergeCell ref="A75:D75"/>
    <mergeCell ref="A77:D77"/>
    <mergeCell ref="A79:D79"/>
    <mergeCell ref="A81:D81"/>
    <mergeCell ref="A83:D83"/>
    <mergeCell ref="A85:D85"/>
    <mergeCell ref="A87:D87"/>
    <mergeCell ref="A89:D89"/>
    <mergeCell ref="A91:D91"/>
    <mergeCell ref="A93:D93"/>
    <mergeCell ref="A95:D95"/>
    <mergeCell ref="A97:D9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35.71"/>
    <col customWidth="1" hidden="1" min="5" max="5" width="7.57"/>
    <col customWidth="1" hidden="1" min="6" max="6" width="8.29"/>
    <col customWidth="1" min="7" max="7" width="11.57"/>
    <col customWidth="1" min="8" max="26" width="10.71"/>
  </cols>
  <sheetData>
    <row r="1" ht="39.75" customHeight="1">
      <c r="A1" s="6" t="s">
        <v>0</v>
      </c>
      <c r="B1" s="2"/>
      <c r="C1" s="2"/>
      <c r="D1" s="3"/>
      <c r="E1" s="17"/>
      <c r="F1" s="18">
        <v>1.0</v>
      </c>
      <c r="G1" s="19" t="s">
        <v>88</v>
      </c>
      <c r="H1" s="20"/>
      <c r="I1" s="17"/>
      <c r="J1" s="17"/>
      <c r="M1" s="17"/>
      <c r="N1" s="17"/>
      <c r="O1" s="17"/>
      <c r="P1" s="17"/>
      <c r="Q1" s="17"/>
      <c r="R1" s="17"/>
      <c r="S1" s="17"/>
    </row>
    <row r="2" ht="24.75" customHeight="1">
      <c r="A2" s="21" t="s">
        <v>89</v>
      </c>
      <c r="B2" s="14"/>
      <c r="C2" s="14"/>
      <c r="D2" s="15"/>
      <c r="E2" s="18"/>
      <c r="F2" s="18" t="str">
        <f>C6</f>
        <v/>
      </c>
      <c r="G2" s="20" t="s">
        <v>90</v>
      </c>
      <c r="H2" s="20">
        <f>F3+F11+F19+F27+F43+F35+F51+F59+F67+F75+F83+F91+F99+F107+F115+F123+F131+F139+F147+F155+F163+F171+F179+F187+F195+F203+F211+F219</f>
        <v>0</v>
      </c>
      <c r="I2" s="17"/>
      <c r="J2" s="17"/>
      <c r="M2" s="17"/>
      <c r="N2" s="17"/>
      <c r="O2" s="17"/>
      <c r="P2" s="17"/>
      <c r="Q2" s="17"/>
      <c r="R2" s="17"/>
      <c r="S2" s="17"/>
    </row>
    <row r="3" ht="24.75" customHeight="1">
      <c r="A3" s="22" t="s">
        <v>91</v>
      </c>
      <c r="B3" s="2"/>
      <c r="C3" s="2"/>
      <c r="D3" s="3"/>
      <c r="E3" s="18"/>
      <c r="F3" s="23">
        <f>IF(F2=E6,1,0)</f>
        <v>0</v>
      </c>
      <c r="G3" s="20" t="s">
        <v>92</v>
      </c>
      <c r="H3" s="20">
        <f>F4+F12+F20+F28+F36+F44+F52+F60+F68+F76+F84+F92+F100+F108+F116+F124+F132+F140+F148+F156+F164+F172+F180+F188+F196+F204+F212+F220</f>
        <v>28</v>
      </c>
      <c r="I3" s="17"/>
      <c r="J3" s="17"/>
      <c r="M3" s="17"/>
      <c r="N3" s="17"/>
      <c r="O3" s="17"/>
      <c r="P3" s="17"/>
      <c r="Q3" s="17"/>
      <c r="R3" s="17"/>
      <c r="S3" s="17"/>
    </row>
    <row r="4" ht="24.75" customHeight="1">
      <c r="A4" s="22" t="s">
        <v>93</v>
      </c>
      <c r="B4" s="2"/>
      <c r="C4" s="2"/>
      <c r="D4" s="3"/>
      <c r="E4" s="18"/>
      <c r="F4" s="24">
        <f>IF(F2&lt;&gt;E6,1,0)</f>
        <v>1</v>
      </c>
      <c r="G4" s="19"/>
      <c r="H4" s="20"/>
      <c r="I4" s="17"/>
      <c r="J4" s="17"/>
      <c r="M4" s="17"/>
      <c r="N4" s="17"/>
      <c r="O4" s="17"/>
      <c r="P4" s="17"/>
      <c r="Q4" s="17"/>
      <c r="R4" s="17"/>
      <c r="S4" s="17"/>
    </row>
    <row r="5" ht="24.75" customHeight="1">
      <c r="A5" s="22" t="s">
        <v>94</v>
      </c>
      <c r="B5" s="2"/>
      <c r="C5" s="2"/>
      <c r="D5" s="3"/>
      <c r="E5" s="18"/>
      <c r="F5" s="18">
        <f>IF(F4=1,F1,"")</f>
        <v>1</v>
      </c>
      <c r="G5" s="19"/>
      <c r="H5" s="20"/>
      <c r="I5" s="17"/>
      <c r="J5" s="17"/>
      <c r="M5" s="17"/>
      <c r="N5" s="17"/>
      <c r="O5" s="17"/>
      <c r="P5" s="17"/>
      <c r="Q5" s="17"/>
      <c r="R5" s="17"/>
      <c r="S5" s="17"/>
    </row>
    <row r="6" ht="14.25" customHeight="1">
      <c r="A6" s="25"/>
      <c r="B6" s="26" t="s">
        <v>95</v>
      </c>
      <c r="C6" s="27"/>
      <c r="D6" s="28"/>
      <c r="E6" s="18" t="s">
        <v>86</v>
      </c>
      <c r="F6" s="29"/>
      <c r="G6" s="19"/>
      <c r="H6" s="20"/>
      <c r="I6" s="17"/>
      <c r="J6" s="17"/>
      <c r="M6" s="17"/>
      <c r="N6" s="17"/>
      <c r="O6" s="17"/>
      <c r="P6" s="17"/>
      <c r="Q6" s="17"/>
      <c r="R6" s="17"/>
      <c r="S6" s="17"/>
    </row>
    <row r="7" ht="14.25" hidden="1" customHeight="1">
      <c r="A7" s="30" t="s">
        <v>96</v>
      </c>
      <c r="B7" s="2"/>
      <c r="C7" s="2"/>
      <c r="D7" s="3"/>
      <c r="E7" s="17"/>
      <c r="F7" s="29"/>
      <c r="G7" s="19"/>
      <c r="H7" s="20"/>
      <c r="I7" s="17"/>
      <c r="J7" s="17"/>
      <c r="M7" s="17"/>
      <c r="N7" s="17"/>
      <c r="O7" s="17"/>
      <c r="P7" s="17"/>
      <c r="Q7" s="17"/>
      <c r="R7" s="17"/>
      <c r="S7" s="17"/>
    </row>
    <row r="8" ht="30.0" customHeight="1">
      <c r="A8" s="31" t="str">
        <f>IF(C6&gt;0,A7,"")</f>
        <v/>
      </c>
      <c r="B8" s="32"/>
      <c r="C8" s="32"/>
      <c r="D8" s="33"/>
      <c r="E8" s="17"/>
      <c r="F8" s="29"/>
      <c r="G8" s="19"/>
      <c r="H8" s="20"/>
      <c r="I8" s="17"/>
      <c r="J8" s="17"/>
      <c r="M8" s="17"/>
      <c r="N8" s="17"/>
      <c r="O8" s="17"/>
      <c r="P8" s="17"/>
      <c r="Q8" s="17"/>
      <c r="R8" s="17"/>
      <c r="S8" s="17"/>
    </row>
    <row r="9" ht="39.75" customHeight="1">
      <c r="A9" s="6" t="s">
        <v>3</v>
      </c>
      <c r="B9" s="2"/>
      <c r="C9" s="2"/>
      <c r="D9" s="3"/>
      <c r="E9" s="17"/>
      <c r="F9" s="18">
        <v>4.0</v>
      </c>
      <c r="G9" s="34" t="s">
        <v>97</v>
      </c>
      <c r="H9" s="35"/>
      <c r="I9" s="35"/>
      <c r="J9" s="35"/>
      <c r="K9" s="35"/>
      <c r="L9" s="36"/>
      <c r="M9" s="17"/>
      <c r="N9" s="17"/>
      <c r="O9" s="17"/>
      <c r="P9" s="17"/>
      <c r="Q9" s="17"/>
      <c r="R9" s="17"/>
      <c r="S9" s="17"/>
    </row>
    <row r="10" ht="30.0" customHeight="1">
      <c r="A10" s="21" t="s">
        <v>98</v>
      </c>
      <c r="B10" s="14"/>
      <c r="C10" s="14"/>
      <c r="D10" s="15"/>
      <c r="E10" s="18"/>
      <c r="F10" s="18" t="str">
        <f>C14</f>
        <v/>
      </c>
      <c r="G10" s="37" t="str">
        <f>F5&amp;","&amp;" "&amp;F13&amp;","&amp;" "&amp;F21&amp;","&amp;" "&amp;F29&amp;","&amp;" "&amp;F37&amp;","&amp;" "&amp;F45&amp;","&amp;" "&amp;F53&amp;","&amp;" "&amp;F61&amp;","&amp;" "&amp;F69&amp;","&amp;" "&amp;F77&amp;","&amp;" "&amp;F85&amp;","&amp;" "&amp;F93&amp;","&amp;" "&amp;F101&amp;","&amp;" "&amp;F109&amp;","&amp;" "&amp;F117&amp;","&amp;" "&amp;F125&amp;","&amp;" "&amp;F133&amp;","&amp;" "&amp;F141&amp;","&amp;" "&amp;F149&amp;","&amp;" "&amp;F157&amp;","&amp;" "&amp;F165&amp;","&amp;" "&amp;F173&amp;","&amp;" "&amp;F181&amp;","&amp;" "&amp;F189&amp;","&amp;" "&amp;F197&amp;","&amp;" "&amp;F205&amp;","&amp;" "&amp;F213&amp;","&amp;" "&amp;F221</f>
        <v>1, 4, 7, 10, 13, 16, 19, 22, 25, 28, 31, 34, 37, 40, 43, 46, 49, 52, 55, 58, 61, 64, 67, 70, 73, 76, 79, 82</v>
      </c>
      <c r="H10" s="35"/>
      <c r="I10" s="35"/>
      <c r="J10" s="35"/>
      <c r="K10" s="35"/>
      <c r="L10" s="36"/>
      <c r="M10" s="17"/>
      <c r="N10" s="17"/>
      <c r="O10" s="17"/>
      <c r="P10" s="17"/>
      <c r="Q10" s="17"/>
      <c r="R10" s="17"/>
      <c r="S10" s="17"/>
    </row>
    <row r="11" ht="30.0" customHeight="1">
      <c r="A11" s="22" t="s">
        <v>99</v>
      </c>
      <c r="B11" s="2"/>
      <c r="C11" s="2"/>
      <c r="D11" s="3"/>
      <c r="E11" s="18"/>
      <c r="F11" s="38">
        <f>IF(F10=E14,1,0)</f>
        <v>0</v>
      </c>
      <c r="G11" s="39"/>
      <c r="H11" s="17"/>
      <c r="I11" s="17"/>
      <c r="J11" s="17"/>
      <c r="K11" s="17"/>
      <c r="L11" s="17"/>
      <c r="M11" s="17"/>
      <c r="N11" s="17"/>
      <c r="O11" s="17"/>
      <c r="P11" s="17"/>
      <c r="Q11" s="17"/>
      <c r="R11" s="17"/>
      <c r="S11" s="17"/>
    </row>
    <row r="12" ht="30.0" customHeight="1">
      <c r="A12" s="22" t="s">
        <v>100</v>
      </c>
      <c r="B12" s="2"/>
      <c r="C12" s="2"/>
      <c r="D12" s="3"/>
      <c r="E12" s="18"/>
      <c r="F12" s="24">
        <f>IF(F10&lt;&gt;E14,1,0)</f>
        <v>1</v>
      </c>
      <c r="G12" s="39"/>
      <c r="H12" s="17"/>
      <c r="I12" s="17"/>
      <c r="J12" s="17"/>
      <c r="K12" s="17"/>
      <c r="L12" s="17"/>
      <c r="M12" s="17"/>
      <c r="N12" s="17"/>
      <c r="O12" s="17"/>
      <c r="P12" s="17"/>
      <c r="Q12" s="17"/>
      <c r="R12" s="17"/>
      <c r="S12" s="17"/>
    </row>
    <row r="13" ht="30.0" customHeight="1">
      <c r="A13" s="22" t="s">
        <v>101</v>
      </c>
      <c r="B13" s="2"/>
      <c r="C13" s="2"/>
      <c r="D13" s="3"/>
      <c r="E13" s="18"/>
      <c r="F13" s="18">
        <f>IF(F12=1,F9,"")</f>
        <v>4</v>
      </c>
      <c r="G13" s="39"/>
      <c r="H13" s="17"/>
      <c r="I13" s="17"/>
      <c r="J13" s="17"/>
      <c r="K13" s="17"/>
      <c r="L13" s="17"/>
      <c r="M13" s="17"/>
      <c r="N13" s="17"/>
      <c r="O13" s="17"/>
      <c r="P13" s="17"/>
      <c r="Q13" s="17"/>
      <c r="R13" s="17"/>
      <c r="S13" s="17"/>
    </row>
    <row r="14" ht="14.25" customHeight="1">
      <c r="A14" s="25"/>
      <c r="B14" s="26" t="s">
        <v>102</v>
      </c>
      <c r="C14" s="40"/>
      <c r="D14" s="28"/>
      <c r="E14" s="18" t="s">
        <v>85</v>
      </c>
      <c r="F14" s="29"/>
      <c r="G14" s="39"/>
      <c r="H14" s="17"/>
      <c r="I14" s="17"/>
      <c r="J14" s="17"/>
      <c r="K14" s="17"/>
      <c r="L14" s="17"/>
      <c r="M14" s="17"/>
      <c r="N14" s="17"/>
      <c r="O14" s="17"/>
      <c r="P14" s="17"/>
      <c r="Q14" s="17"/>
      <c r="R14" s="17"/>
      <c r="S14" s="17"/>
    </row>
    <row r="15" ht="14.25" hidden="1" customHeight="1">
      <c r="A15" s="30" t="s">
        <v>103</v>
      </c>
      <c r="B15" s="2"/>
      <c r="C15" s="2"/>
      <c r="D15" s="3"/>
      <c r="E15" s="17"/>
      <c r="F15" s="29"/>
      <c r="G15" s="39"/>
      <c r="H15" s="17"/>
      <c r="I15" s="17"/>
      <c r="J15" s="17"/>
      <c r="K15" s="17"/>
      <c r="L15" s="17"/>
      <c r="M15" s="17"/>
      <c r="N15" s="17"/>
      <c r="O15" s="17"/>
      <c r="P15" s="17"/>
      <c r="Q15" s="17"/>
      <c r="R15" s="17"/>
      <c r="S15" s="17"/>
    </row>
    <row r="16" ht="49.5" customHeight="1">
      <c r="A16" s="41" t="str">
        <f>IF(C14&gt;0,A15,"")</f>
        <v/>
      </c>
      <c r="B16" s="32"/>
      <c r="C16" s="32"/>
      <c r="D16" s="33"/>
      <c r="E16" s="17"/>
      <c r="F16" s="29"/>
      <c r="G16" s="39"/>
      <c r="H16" s="17"/>
      <c r="I16" s="17"/>
      <c r="J16" s="17"/>
      <c r="K16" s="17"/>
      <c r="L16" s="17"/>
      <c r="M16" s="17"/>
      <c r="N16" s="17"/>
      <c r="O16" s="17"/>
      <c r="P16" s="17"/>
      <c r="Q16" s="17"/>
      <c r="R16" s="17"/>
      <c r="S16" s="17"/>
    </row>
    <row r="17" ht="48.75" customHeight="1">
      <c r="A17" s="6" t="s">
        <v>6</v>
      </c>
      <c r="B17" s="2"/>
      <c r="C17" s="2"/>
      <c r="D17" s="3"/>
      <c r="E17" s="17"/>
      <c r="F17" s="18">
        <v>7.0</v>
      </c>
      <c r="G17" s="39"/>
      <c r="H17" s="17"/>
      <c r="I17" s="17"/>
      <c r="J17" s="17"/>
      <c r="K17" s="17"/>
      <c r="L17" s="17"/>
      <c r="M17" s="17"/>
      <c r="N17" s="17"/>
      <c r="O17" s="17"/>
      <c r="P17" s="17"/>
      <c r="Q17" s="17"/>
      <c r="R17" s="17"/>
      <c r="S17" s="17"/>
    </row>
    <row r="18" ht="30.0" customHeight="1">
      <c r="A18" s="21" t="s">
        <v>104</v>
      </c>
      <c r="B18" s="14"/>
      <c r="C18" s="14"/>
      <c r="D18" s="15"/>
      <c r="E18" s="18"/>
      <c r="F18" s="18" t="str">
        <f>C22</f>
        <v/>
      </c>
      <c r="G18" s="39"/>
      <c r="H18" s="17"/>
      <c r="I18" s="17"/>
      <c r="J18" s="17"/>
      <c r="K18" s="17"/>
      <c r="L18" s="17"/>
      <c r="M18" s="17"/>
      <c r="N18" s="17"/>
      <c r="O18" s="17"/>
      <c r="P18" s="17"/>
      <c r="Q18" s="17"/>
      <c r="R18" s="17"/>
      <c r="S18" s="17"/>
    </row>
    <row r="19" ht="30.0" customHeight="1">
      <c r="A19" s="22" t="s">
        <v>105</v>
      </c>
      <c r="B19" s="2"/>
      <c r="C19" s="2"/>
      <c r="D19" s="3"/>
      <c r="E19" s="18"/>
      <c r="F19" s="38">
        <f>IF(F18=E22,1,0)</f>
        <v>0</v>
      </c>
      <c r="G19" s="39"/>
      <c r="H19" s="17"/>
      <c r="I19" s="17"/>
      <c r="J19" s="17"/>
      <c r="K19" s="17"/>
      <c r="L19" s="17"/>
      <c r="M19" s="17"/>
      <c r="N19" s="17"/>
      <c r="O19" s="17"/>
      <c r="P19" s="17"/>
      <c r="Q19" s="17"/>
      <c r="R19" s="17"/>
      <c r="S19" s="17"/>
    </row>
    <row r="20" ht="30.0" customHeight="1">
      <c r="A20" s="22" t="s">
        <v>106</v>
      </c>
      <c r="B20" s="2"/>
      <c r="C20" s="2"/>
      <c r="D20" s="3"/>
      <c r="E20" s="18"/>
      <c r="F20" s="24">
        <f>IF(F18&lt;&gt;E22,1,0)</f>
        <v>1</v>
      </c>
      <c r="G20" s="39"/>
      <c r="H20" s="17"/>
      <c r="I20" s="17"/>
      <c r="J20" s="17"/>
      <c r="K20" s="17"/>
      <c r="L20" s="17"/>
      <c r="M20" s="17"/>
      <c r="N20" s="17"/>
      <c r="O20" s="17"/>
      <c r="P20" s="17"/>
      <c r="Q20" s="17"/>
      <c r="R20" s="17"/>
      <c r="S20" s="17"/>
    </row>
    <row r="21" ht="30.0" customHeight="1">
      <c r="A21" s="22" t="s">
        <v>107</v>
      </c>
      <c r="B21" s="2"/>
      <c r="C21" s="2"/>
      <c r="D21" s="3"/>
      <c r="E21" s="18"/>
      <c r="F21" s="18">
        <f>IF(F20=1,F17,"")</f>
        <v>7</v>
      </c>
      <c r="G21" s="39"/>
      <c r="H21" s="17"/>
      <c r="I21" s="17"/>
      <c r="J21" s="17"/>
      <c r="K21" s="17"/>
      <c r="L21" s="17"/>
      <c r="M21" s="17"/>
      <c r="N21" s="17"/>
      <c r="O21" s="17"/>
      <c r="P21" s="17"/>
      <c r="Q21" s="17"/>
      <c r="R21" s="17"/>
      <c r="S21" s="17"/>
    </row>
    <row r="22" ht="14.25" customHeight="1">
      <c r="A22" s="25"/>
      <c r="B22" s="26" t="s">
        <v>108</v>
      </c>
      <c r="C22" s="40"/>
      <c r="D22" s="28"/>
      <c r="E22" s="18" t="s">
        <v>86</v>
      </c>
      <c r="F22" s="29"/>
      <c r="G22" s="39"/>
      <c r="H22" s="17"/>
      <c r="I22" s="17"/>
      <c r="J22" s="17"/>
      <c r="K22" s="17"/>
      <c r="L22" s="17"/>
      <c r="M22" s="17"/>
      <c r="N22" s="17"/>
      <c r="O22" s="17"/>
      <c r="P22" s="17"/>
      <c r="Q22" s="17"/>
      <c r="R22" s="17"/>
      <c r="S22" s="17"/>
    </row>
    <row r="23" ht="14.25" hidden="1" customHeight="1">
      <c r="A23" s="30" t="s">
        <v>109</v>
      </c>
      <c r="B23" s="2"/>
      <c r="C23" s="2"/>
      <c r="D23" s="3"/>
      <c r="E23" s="17"/>
      <c r="F23" s="29"/>
      <c r="G23" s="39"/>
      <c r="H23" s="17"/>
      <c r="I23" s="17"/>
      <c r="J23" s="17"/>
      <c r="K23" s="17"/>
      <c r="L23" s="17"/>
      <c r="M23" s="17"/>
      <c r="N23" s="17"/>
      <c r="O23" s="17"/>
      <c r="P23" s="17"/>
      <c r="Q23" s="17"/>
      <c r="R23" s="17"/>
      <c r="S23" s="17"/>
    </row>
    <row r="24" ht="54.0" customHeight="1">
      <c r="A24" s="41" t="str">
        <f>IF(C22&gt;0,A23,"")</f>
        <v/>
      </c>
      <c r="B24" s="32"/>
      <c r="C24" s="32"/>
      <c r="D24" s="33"/>
      <c r="E24" s="17"/>
      <c r="F24" s="18"/>
      <c r="G24" s="39"/>
      <c r="H24" s="17"/>
      <c r="I24" s="17"/>
      <c r="J24" s="17"/>
      <c r="K24" s="17"/>
      <c r="L24" s="17"/>
      <c r="M24" s="17"/>
      <c r="N24" s="17"/>
      <c r="O24" s="17"/>
      <c r="P24" s="17"/>
      <c r="Q24" s="17"/>
      <c r="R24" s="17"/>
      <c r="S24" s="17"/>
    </row>
    <row r="25" ht="58.5" customHeight="1">
      <c r="A25" s="42" t="s">
        <v>9</v>
      </c>
      <c r="B25" s="2"/>
      <c r="C25" s="2"/>
      <c r="D25" s="3"/>
      <c r="E25" s="17"/>
      <c r="F25" s="18">
        <v>10.0</v>
      </c>
      <c r="G25" s="39"/>
      <c r="H25" s="17"/>
      <c r="I25" s="17"/>
      <c r="J25" s="17"/>
      <c r="K25" s="17"/>
      <c r="L25" s="17"/>
      <c r="M25" s="17"/>
      <c r="N25" s="17"/>
      <c r="O25" s="17"/>
      <c r="P25" s="17"/>
      <c r="Q25" s="17"/>
      <c r="R25" s="17"/>
      <c r="S25" s="17"/>
    </row>
    <row r="26" ht="30.0" customHeight="1">
      <c r="A26" s="21" t="s">
        <v>110</v>
      </c>
      <c r="B26" s="14"/>
      <c r="C26" s="14"/>
      <c r="D26" s="15"/>
      <c r="E26" s="18"/>
      <c r="F26" s="18" t="str">
        <f>C30</f>
        <v/>
      </c>
      <c r="G26" s="39"/>
      <c r="H26" s="17"/>
      <c r="I26" s="17"/>
      <c r="J26" s="17"/>
      <c r="K26" s="17"/>
      <c r="L26" s="17"/>
      <c r="M26" s="17"/>
      <c r="N26" s="17"/>
      <c r="O26" s="17"/>
      <c r="P26" s="17"/>
      <c r="Q26" s="17"/>
      <c r="R26" s="17"/>
      <c r="S26" s="17"/>
    </row>
    <row r="27" ht="30.0" customHeight="1">
      <c r="A27" s="22" t="s">
        <v>111</v>
      </c>
      <c r="B27" s="2"/>
      <c r="C27" s="2"/>
      <c r="D27" s="3"/>
      <c r="E27" s="18"/>
      <c r="F27" s="38">
        <f>IF(F26=E30,1,0)</f>
        <v>0</v>
      </c>
      <c r="G27" s="39"/>
      <c r="H27" s="17"/>
      <c r="I27" s="17"/>
      <c r="J27" s="17"/>
      <c r="K27" s="17"/>
      <c r="L27" s="17"/>
      <c r="M27" s="17"/>
      <c r="N27" s="17"/>
      <c r="O27" s="17"/>
      <c r="P27" s="17"/>
      <c r="Q27" s="17"/>
      <c r="R27" s="17"/>
      <c r="S27" s="17"/>
    </row>
    <row r="28" ht="30.0" customHeight="1">
      <c r="A28" s="22" t="s">
        <v>112</v>
      </c>
      <c r="B28" s="2"/>
      <c r="C28" s="2"/>
      <c r="D28" s="3"/>
      <c r="E28" s="18"/>
      <c r="F28" s="24">
        <f>IF(F26&lt;&gt;E30,1,0)</f>
        <v>1</v>
      </c>
      <c r="G28" s="39"/>
      <c r="H28" s="17"/>
      <c r="I28" s="17"/>
      <c r="J28" s="17"/>
      <c r="K28" s="17"/>
      <c r="L28" s="17"/>
      <c r="M28" s="17"/>
      <c r="N28" s="17"/>
      <c r="O28" s="17"/>
      <c r="P28" s="17"/>
      <c r="Q28" s="17"/>
      <c r="R28" s="17"/>
      <c r="S28" s="17"/>
    </row>
    <row r="29" ht="30.0" customHeight="1">
      <c r="A29" s="22" t="s">
        <v>113</v>
      </c>
      <c r="B29" s="2"/>
      <c r="C29" s="2"/>
      <c r="D29" s="3"/>
      <c r="E29" s="18"/>
      <c r="F29" s="18">
        <f>IF(F28=1,F25,"")</f>
        <v>10</v>
      </c>
      <c r="G29" s="39"/>
      <c r="H29" s="17"/>
      <c r="I29" s="17"/>
      <c r="J29" s="17"/>
      <c r="K29" s="17"/>
      <c r="L29" s="17"/>
      <c r="M29" s="17"/>
      <c r="N29" s="17"/>
      <c r="O29" s="17"/>
      <c r="P29" s="17"/>
      <c r="Q29" s="17"/>
      <c r="R29" s="17"/>
      <c r="S29" s="17"/>
    </row>
    <row r="30" ht="14.25" customHeight="1">
      <c r="A30" s="25"/>
      <c r="B30" s="43" t="s">
        <v>114</v>
      </c>
      <c r="C30" s="40"/>
      <c r="D30" s="28"/>
      <c r="E30" s="18" t="s">
        <v>85</v>
      </c>
      <c r="F30" s="29"/>
      <c r="G30" s="39"/>
      <c r="H30" s="17"/>
      <c r="I30" s="17"/>
      <c r="J30" s="17"/>
      <c r="K30" s="17"/>
      <c r="L30" s="17"/>
      <c r="M30" s="17"/>
      <c r="N30" s="17"/>
      <c r="O30" s="17"/>
      <c r="P30" s="17"/>
      <c r="Q30" s="17"/>
      <c r="R30" s="17"/>
      <c r="S30" s="17"/>
    </row>
    <row r="31" ht="30.0" hidden="1" customHeight="1">
      <c r="A31" s="30" t="s">
        <v>115</v>
      </c>
      <c r="B31" s="2"/>
      <c r="C31" s="2"/>
      <c r="D31" s="3"/>
      <c r="E31" s="17"/>
      <c r="F31" s="18"/>
      <c r="G31" s="39"/>
      <c r="H31" s="17"/>
      <c r="I31" s="17"/>
      <c r="J31" s="17"/>
      <c r="K31" s="17"/>
      <c r="L31" s="17"/>
      <c r="M31" s="17"/>
      <c r="N31" s="17"/>
      <c r="O31" s="17"/>
      <c r="P31" s="17"/>
      <c r="Q31" s="17"/>
      <c r="R31" s="17"/>
      <c r="S31" s="17"/>
    </row>
    <row r="32" ht="39.75" customHeight="1">
      <c r="A32" s="31" t="str">
        <f>IF(C30&gt;0,A31,"")</f>
        <v/>
      </c>
      <c r="B32" s="32"/>
      <c r="C32" s="32"/>
      <c r="D32" s="33"/>
      <c r="E32" s="17"/>
      <c r="F32" s="18"/>
      <c r="G32" s="39"/>
      <c r="H32" s="17"/>
      <c r="I32" s="17"/>
      <c r="J32" s="17"/>
      <c r="K32" s="17"/>
      <c r="L32" s="17"/>
      <c r="M32" s="17"/>
      <c r="N32" s="17"/>
      <c r="O32" s="17"/>
      <c r="P32" s="17"/>
      <c r="Q32" s="17"/>
      <c r="R32" s="17"/>
      <c r="S32" s="17"/>
    </row>
    <row r="33" ht="39.75" customHeight="1">
      <c r="A33" s="6" t="s">
        <v>12</v>
      </c>
      <c r="B33" s="2"/>
      <c r="C33" s="2"/>
      <c r="D33" s="3"/>
      <c r="E33" s="17"/>
      <c r="F33" s="18">
        <v>13.0</v>
      </c>
      <c r="G33" s="39"/>
      <c r="H33" s="17"/>
      <c r="I33" s="17"/>
      <c r="J33" s="17"/>
      <c r="K33" s="17"/>
      <c r="L33" s="17"/>
      <c r="M33" s="17"/>
      <c r="N33" s="17"/>
      <c r="O33" s="17"/>
      <c r="P33" s="17"/>
      <c r="Q33" s="17"/>
      <c r="R33" s="17"/>
      <c r="S33" s="17"/>
    </row>
    <row r="34" ht="30.0" customHeight="1">
      <c r="A34" s="21" t="s">
        <v>116</v>
      </c>
      <c r="B34" s="14"/>
      <c r="C34" s="14"/>
      <c r="D34" s="15"/>
      <c r="E34" s="18"/>
      <c r="F34" s="18" t="str">
        <f>C38</f>
        <v/>
      </c>
      <c r="G34" s="39"/>
      <c r="H34" s="17"/>
      <c r="I34" s="17"/>
      <c r="J34" s="17"/>
      <c r="K34" s="17"/>
      <c r="L34" s="17"/>
      <c r="M34" s="17"/>
      <c r="N34" s="17"/>
      <c r="O34" s="17"/>
      <c r="P34" s="17"/>
      <c r="Q34" s="17"/>
      <c r="R34" s="17"/>
      <c r="S34" s="17"/>
    </row>
    <row r="35" ht="30.0" customHeight="1">
      <c r="A35" s="22" t="s">
        <v>117</v>
      </c>
      <c r="B35" s="2"/>
      <c r="C35" s="2"/>
      <c r="D35" s="3"/>
      <c r="E35" s="18"/>
      <c r="F35" s="38">
        <f>IF(F34=E38,1,0)</f>
        <v>0</v>
      </c>
      <c r="G35" s="39"/>
      <c r="H35" s="17"/>
      <c r="I35" s="17"/>
      <c r="J35" s="17"/>
      <c r="K35" s="17"/>
      <c r="L35" s="17"/>
      <c r="M35" s="17"/>
      <c r="N35" s="17"/>
      <c r="O35" s="17"/>
      <c r="P35" s="17"/>
      <c r="Q35" s="17"/>
      <c r="R35" s="17"/>
      <c r="S35" s="17"/>
    </row>
    <row r="36" ht="30.0" customHeight="1">
      <c r="A36" s="22" t="s">
        <v>118</v>
      </c>
      <c r="B36" s="2"/>
      <c r="C36" s="2"/>
      <c r="D36" s="3"/>
      <c r="E36" s="18"/>
      <c r="F36" s="24">
        <f>IF(F34&lt;&gt;E38,1,0)</f>
        <v>1</v>
      </c>
      <c r="G36" s="39"/>
      <c r="H36" s="17"/>
      <c r="I36" s="17"/>
      <c r="J36" s="17"/>
      <c r="K36" s="17"/>
      <c r="L36" s="17"/>
      <c r="M36" s="17"/>
      <c r="N36" s="17"/>
      <c r="O36" s="17"/>
      <c r="P36" s="17"/>
      <c r="Q36" s="17"/>
      <c r="R36" s="17"/>
      <c r="S36" s="17"/>
    </row>
    <row r="37" ht="30.0" customHeight="1">
      <c r="A37" s="22" t="s">
        <v>119</v>
      </c>
      <c r="B37" s="2"/>
      <c r="C37" s="2"/>
      <c r="D37" s="3"/>
      <c r="E37" s="18"/>
      <c r="F37" s="18">
        <f>IF(F36=1,F33,"")</f>
        <v>13</v>
      </c>
      <c r="G37" s="39"/>
      <c r="H37" s="17"/>
      <c r="I37" s="17"/>
      <c r="J37" s="17"/>
      <c r="K37" s="17"/>
      <c r="L37" s="17"/>
      <c r="M37" s="17"/>
      <c r="N37" s="17"/>
      <c r="O37" s="17"/>
      <c r="P37" s="17"/>
      <c r="Q37" s="17"/>
      <c r="R37" s="17"/>
      <c r="S37" s="17"/>
    </row>
    <row r="38" ht="14.25" customHeight="1">
      <c r="A38" s="25"/>
      <c r="B38" s="43" t="s">
        <v>120</v>
      </c>
      <c r="C38" s="40"/>
      <c r="D38" s="28"/>
      <c r="E38" s="18" t="s">
        <v>85</v>
      </c>
      <c r="F38" s="29"/>
      <c r="G38" s="39"/>
      <c r="H38" s="17"/>
      <c r="I38" s="17"/>
      <c r="J38" s="17"/>
      <c r="K38" s="17"/>
      <c r="L38" s="17"/>
      <c r="M38" s="17"/>
      <c r="N38" s="17"/>
      <c r="O38" s="17"/>
      <c r="P38" s="17"/>
      <c r="Q38" s="17"/>
      <c r="R38" s="17"/>
      <c r="S38" s="17"/>
    </row>
    <row r="39" ht="14.25" hidden="1" customHeight="1">
      <c r="A39" s="30" t="s">
        <v>121</v>
      </c>
      <c r="B39" s="2"/>
      <c r="C39" s="2"/>
      <c r="D39" s="3"/>
      <c r="E39" s="17"/>
      <c r="F39" s="18"/>
      <c r="G39" s="39"/>
      <c r="H39" s="17"/>
      <c r="I39" s="17"/>
      <c r="J39" s="17"/>
      <c r="K39" s="17"/>
      <c r="L39" s="17"/>
      <c r="M39" s="17"/>
      <c r="N39" s="17"/>
      <c r="O39" s="17"/>
      <c r="P39" s="17"/>
      <c r="Q39" s="17"/>
      <c r="R39" s="17"/>
      <c r="S39" s="17"/>
    </row>
    <row r="40" ht="48.0" customHeight="1">
      <c r="A40" s="41" t="str">
        <f>IF(C38&gt;0,A39,"")</f>
        <v/>
      </c>
      <c r="B40" s="32"/>
      <c r="C40" s="32"/>
      <c r="D40" s="33"/>
      <c r="E40" s="17"/>
      <c r="F40" s="18"/>
      <c r="G40" s="39"/>
      <c r="H40" s="17"/>
      <c r="I40" s="17"/>
      <c r="J40" s="17"/>
      <c r="K40" s="17"/>
      <c r="L40" s="17"/>
      <c r="M40" s="17"/>
      <c r="N40" s="17"/>
      <c r="O40" s="17"/>
      <c r="P40" s="17"/>
      <c r="Q40" s="17"/>
      <c r="R40" s="17"/>
      <c r="S40" s="17"/>
    </row>
    <row r="41" ht="39.75" customHeight="1">
      <c r="A41" s="6" t="s">
        <v>15</v>
      </c>
      <c r="B41" s="2"/>
      <c r="C41" s="2"/>
      <c r="D41" s="3"/>
      <c r="E41" s="17"/>
      <c r="F41" s="18">
        <v>16.0</v>
      </c>
      <c r="G41" s="39"/>
      <c r="H41" s="17"/>
      <c r="I41" s="17"/>
      <c r="J41" s="17"/>
      <c r="K41" s="17"/>
      <c r="L41" s="17"/>
      <c r="M41" s="17"/>
      <c r="N41" s="17"/>
      <c r="O41" s="17"/>
      <c r="P41" s="17"/>
      <c r="Q41" s="17"/>
      <c r="R41" s="17"/>
      <c r="S41" s="17"/>
    </row>
    <row r="42" ht="30.0" customHeight="1">
      <c r="A42" s="21" t="s">
        <v>122</v>
      </c>
      <c r="B42" s="14"/>
      <c r="C42" s="14"/>
      <c r="D42" s="15"/>
      <c r="E42" s="18"/>
      <c r="F42" s="18" t="str">
        <f>C46</f>
        <v/>
      </c>
      <c r="G42" s="39"/>
      <c r="H42" s="17"/>
      <c r="I42" s="17"/>
      <c r="J42" s="17"/>
      <c r="K42" s="17"/>
      <c r="L42" s="17"/>
      <c r="M42" s="17"/>
      <c r="N42" s="17"/>
      <c r="O42" s="17"/>
      <c r="P42" s="17"/>
      <c r="Q42" s="17"/>
      <c r="R42" s="17"/>
      <c r="S42" s="17"/>
    </row>
    <row r="43" ht="30.0" customHeight="1">
      <c r="A43" s="22" t="s">
        <v>123</v>
      </c>
      <c r="B43" s="2"/>
      <c r="C43" s="2"/>
      <c r="D43" s="3"/>
      <c r="E43" s="18"/>
      <c r="F43" s="38">
        <f>IF(F42=E46,1,0)</f>
        <v>0</v>
      </c>
      <c r="G43" s="39"/>
      <c r="H43" s="17"/>
      <c r="I43" s="17"/>
      <c r="J43" s="17"/>
      <c r="K43" s="17"/>
      <c r="L43" s="17"/>
      <c r="M43" s="17"/>
      <c r="N43" s="17"/>
      <c r="O43" s="17"/>
      <c r="P43" s="17"/>
      <c r="Q43" s="17"/>
      <c r="R43" s="17"/>
      <c r="S43" s="17"/>
    </row>
    <row r="44" ht="30.0" customHeight="1">
      <c r="A44" s="22" t="s">
        <v>124</v>
      </c>
      <c r="B44" s="2"/>
      <c r="C44" s="2"/>
      <c r="D44" s="3"/>
      <c r="E44" s="18"/>
      <c r="F44" s="24">
        <f>IF(F42&lt;&gt;E46,1,0)</f>
        <v>1</v>
      </c>
      <c r="G44" s="39"/>
      <c r="H44" s="17"/>
      <c r="I44" s="17"/>
      <c r="J44" s="17"/>
      <c r="K44" s="17"/>
      <c r="L44" s="17"/>
      <c r="M44" s="17"/>
      <c r="N44" s="17"/>
      <c r="O44" s="17"/>
      <c r="P44" s="17"/>
      <c r="Q44" s="17"/>
      <c r="R44" s="17"/>
      <c r="S44" s="17"/>
    </row>
    <row r="45" ht="30.0" customHeight="1">
      <c r="A45" s="22" t="s">
        <v>125</v>
      </c>
      <c r="B45" s="2"/>
      <c r="C45" s="2"/>
      <c r="D45" s="3"/>
      <c r="E45" s="18"/>
      <c r="F45" s="18">
        <f>IF(F44=1,F41,"")</f>
        <v>16</v>
      </c>
      <c r="G45" s="39"/>
      <c r="H45" s="17"/>
      <c r="I45" s="17"/>
      <c r="J45" s="17"/>
      <c r="K45" s="17"/>
      <c r="L45" s="17"/>
      <c r="M45" s="17"/>
      <c r="N45" s="17"/>
      <c r="O45" s="17"/>
      <c r="P45" s="17"/>
      <c r="Q45" s="17"/>
      <c r="R45" s="17"/>
      <c r="S45" s="17"/>
    </row>
    <row r="46" ht="14.25" customHeight="1">
      <c r="A46" s="25"/>
      <c r="B46" s="43" t="s">
        <v>126</v>
      </c>
      <c r="C46" s="40"/>
      <c r="D46" s="28"/>
      <c r="E46" s="18" t="s">
        <v>86</v>
      </c>
      <c r="F46" s="29"/>
      <c r="G46" s="39"/>
      <c r="H46" s="17"/>
      <c r="I46" s="17"/>
      <c r="J46" s="17"/>
      <c r="K46" s="17"/>
      <c r="L46" s="17"/>
      <c r="M46" s="17"/>
      <c r="N46" s="17"/>
      <c r="O46" s="17"/>
      <c r="P46" s="17"/>
      <c r="Q46" s="17"/>
      <c r="R46" s="17"/>
      <c r="S46" s="17"/>
    </row>
    <row r="47" ht="14.25" hidden="1" customHeight="1">
      <c r="A47" s="30" t="s">
        <v>127</v>
      </c>
      <c r="B47" s="2"/>
      <c r="C47" s="2"/>
      <c r="D47" s="3"/>
      <c r="E47" s="17"/>
      <c r="F47" s="18"/>
      <c r="G47" s="39"/>
      <c r="H47" s="17"/>
      <c r="I47" s="17"/>
      <c r="J47" s="17"/>
      <c r="K47" s="17"/>
      <c r="L47" s="17"/>
      <c r="M47" s="17"/>
      <c r="N47" s="17"/>
      <c r="O47" s="17"/>
      <c r="P47" s="17"/>
      <c r="Q47" s="17"/>
      <c r="R47" s="17"/>
      <c r="S47" s="17"/>
    </row>
    <row r="48" ht="39.75" customHeight="1">
      <c r="A48" s="41" t="str">
        <f>IF(C46&gt;0,A47,"")</f>
        <v/>
      </c>
      <c r="B48" s="32"/>
      <c r="C48" s="32"/>
      <c r="D48" s="33"/>
      <c r="E48" s="17"/>
      <c r="F48" s="18"/>
      <c r="G48" s="39"/>
      <c r="H48" s="17"/>
      <c r="I48" s="17"/>
      <c r="J48" s="17"/>
      <c r="K48" s="17"/>
      <c r="L48" s="17"/>
      <c r="M48" s="17"/>
      <c r="N48" s="17"/>
      <c r="O48" s="17"/>
      <c r="P48" s="17"/>
      <c r="Q48" s="17"/>
      <c r="R48" s="17"/>
      <c r="S48" s="17"/>
    </row>
    <row r="49" ht="39.75" customHeight="1">
      <c r="A49" s="6" t="s">
        <v>18</v>
      </c>
      <c r="B49" s="2"/>
      <c r="C49" s="2"/>
      <c r="D49" s="3"/>
      <c r="E49" s="17"/>
      <c r="F49" s="18">
        <v>19.0</v>
      </c>
      <c r="G49" s="39"/>
      <c r="H49" s="17"/>
      <c r="I49" s="17"/>
      <c r="J49" s="17"/>
      <c r="K49" s="17"/>
      <c r="L49" s="17"/>
      <c r="M49" s="17"/>
      <c r="N49" s="17"/>
      <c r="O49" s="17"/>
      <c r="P49" s="17"/>
      <c r="Q49" s="17"/>
      <c r="R49" s="17"/>
      <c r="S49" s="17"/>
    </row>
    <row r="50" ht="30.0" customHeight="1">
      <c r="A50" s="21" t="s">
        <v>128</v>
      </c>
      <c r="B50" s="14"/>
      <c r="C50" s="14"/>
      <c r="D50" s="15"/>
      <c r="E50" s="18"/>
      <c r="F50" s="18" t="str">
        <f>C54</f>
        <v/>
      </c>
      <c r="G50" s="39" t="s">
        <v>129</v>
      </c>
      <c r="H50" s="17"/>
      <c r="I50" s="17"/>
      <c r="J50" s="17"/>
      <c r="K50" s="17"/>
      <c r="L50" s="17"/>
      <c r="M50" s="17"/>
      <c r="N50" s="17"/>
      <c r="O50" s="17"/>
      <c r="P50" s="17"/>
      <c r="Q50" s="17"/>
      <c r="R50" s="17"/>
      <c r="S50" s="17"/>
    </row>
    <row r="51" ht="30.0" customHeight="1">
      <c r="A51" s="22" t="s">
        <v>130</v>
      </c>
      <c r="B51" s="2"/>
      <c r="C51" s="2"/>
      <c r="D51" s="3"/>
      <c r="E51" s="18"/>
      <c r="F51" s="38">
        <f>IF(F50=E54,1,0)</f>
        <v>0</v>
      </c>
      <c r="G51" s="39"/>
      <c r="H51" s="17"/>
      <c r="I51" s="17"/>
      <c r="J51" s="17"/>
      <c r="K51" s="17"/>
      <c r="L51" s="17"/>
      <c r="M51" s="17"/>
      <c r="N51" s="17"/>
      <c r="O51" s="17"/>
      <c r="P51" s="17"/>
      <c r="Q51" s="17"/>
      <c r="R51" s="17"/>
      <c r="S51" s="17"/>
    </row>
    <row r="52" ht="30.0" customHeight="1">
      <c r="A52" s="22" t="s">
        <v>131</v>
      </c>
      <c r="B52" s="2"/>
      <c r="C52" s="2"/>
      <c r="D52" s="3"/>
      <c r="E52" s="18"/>
      <c r="F52" s="24">
        <f>IF(F50&lt;&gt;E54,1,0)</f>
        <v>1</v>
      </c>
      <c r="G52" s="39"/>
      <c r="H52" s="17"/>
      <c r="I52" s="17"/>
      <c r="J52" s="17"/>
      <c r="K52" s="17"/>
      <c r="L52" s="17"/>
      <c r="M52" s="17"/>
      <c r="N52" s="17"/>
      <c r="O52" s="17"/>
      <c r="P52" s="17"/>
      <c r="Q52" s="17"/>
      <c r="R52" s="17"/>
      <c r="S52" s="17"/>
    </row>
    <row r="53" ht="30.0" customHeight="1">
      <c r="A53" s="22" t="s">
        <v>132</v>
      </c>
      <c r="B53" s="2"/>
      <c r="C53" s="2"/>
      <c r="D53" s="3"/>
      <c r="E53" s="18"/>
      <c r="F53" s="18">
        <f>IF(F52=1,F49,"")</f>
        <v>19</v>
      </c>
      <c r="G53" s="39"/>
      <c r="H53" s="17"/>
      <c r="I53" s="17"/>
      <c r="J53" s="17"/>
      <c r="K53" s="17"/>
      <c r="L53" s="17"/>
      <c r="M53" s="17"/>
      <c r="N53" s="17"/>
      <c r="O53" s="17"/>
      <c r="P53" s="17"/>
      <c r="Q53" s="17"/>
      <c r="R53" s="17"/>
      <c r="S53" s="17"/>
    </row>
    <row r="54" ht="14.25" customHeight="1">
      <c r="A54" s="25"/>
      <c r="B54" s="43" t="s">
        <v>133</v>
      </c>
      <c r="C54" s="40"/>
      <c r="D54" s="28"/>
      <c r="E54" s="18" t="s">
        <v>85</v>
      </c>
      <c r="F54" s="29"/>
      <c r="G54" s="39"/>
      <c r="H54" s="17"/>
      <c r="I54" s="17"/>
      <c r="J54" s="17"/>
      <c r="K54" s="17"/>
      <c r="L54" s="17"/>
      <c r="M54" s="17"/>
      <c r="N54" s="17"/>
      <c r="O54" s="17"/>
      <c r="P54" s="17"/>
      <c r="Q54" s="17"/>
      <c r="R54" s="17"/>
      <c r="S54" s="17"/>
    </row>
    <row r="55" ht="14.25" hidden="1" customHeight="1">
      <c r="A55" s="30" t="s">
        <v>134</v>
      </c>
      <c r="B55" s="2"/>
      <c r="C55" s="2"/>
      <c r="D55" s="3"/>
      <c r="E55" s="17"/>
      <c r="F55" s="18"/>
      <c r="G55" s="39"/>
      <c r="H55" s="17"/>
      <c r="I55" s="17"/>
      <c r="J55" s="17"/>
      <c r="K55" s="17"/>
      <c r="L55" s="17"/>
      <c r="M55" s="17"/>
      <c r="N55" s="17"/>
      <c r="O55" s="17"/>
      <c r="P55" s="17"/>
      <c r="Q55" s="17"/>
      <c r="R55" s="17"/>
      <c r="S55" s="17"/>
    </row>
    <row r="56" ht="42.0" customHeight="1">
      <c r="A56" s="31" t="str">
        <f>IF(C54&gt;0,A55,"")</f>
        <v/>
      </c>
      <c r="B56" s="32"/>
      <c r="C56" s="32"/>
      <c r="D56" s="33"/>
      <c r="E56" s="17"/>
      <c r="F56" s="29"/>
      <c r="G56" s="39"/>
      <c r="H56" s="17"/>
      <c r="I56" s="17"/>
      <c r="J56" s="17"/>
      <c r="K56" s="17"/>
      <c r="L56" s="17"/>
      <c r="M56" s="17"/>
      <c r="N56" s="17"/>
      <c r="O56" s="17"/>
      <c r="P56" s="17"/>
      <c r="Q56" s="17"/>
      <c r="R56" s="17"/>
      <c r="S56" s="17"/>
    </row>
    <row r="57" ht="39.75" customHeight="1">
      <c r="A57" s="6" t="s">
        <v>21</v>
      </c>
      <c r="B57" s="2"/>
      <c r="C57" s="2"/>
      <c r="D57" s="3"/>
      <c r="E57" s="17"/>
      <c r="F57" s="18">
        <v>22.0</v>
      </c>
      <c r="G57" s="39"/>
      <c r="H57" s="17"/>
      <c r="I57" s="17"/>
      <c r="J57" s="17"/>
      <c r="K57" s="17"/>
      <c r="L57" s="17"/>
      <c r="M57" s="17"/>
      <c r="N57" s="17"/>
      <c r="O57" s="17"/>
      <c r="P57" s="17"/>
      <c r="Q57" s="17"/>
      <c r="R57" s="17"/>
      <c r="S57" s="17"/>
    </row>
    <row r="58" ht="30.0" customHeight="1">
      <c r="A58" s="21" t="s">
        <v>135</v>
      </c>
      <c r="B58" s="14"/>
      <c r="C58" s="14"/>
      <c r="D58" s="15"/>
      <c r="E58" s="18"/>
      <c r="F58" s="18" t="str">
        <f>C62</f>
        <v/>
      </c>
      <c r="G58" s="39"/>
      <c r="H58" s="17"/>
      <c r="I58" s="17"/>
      <c r="J58" s="17"/>
      <c r="K58" s="17"/>
      <c r="L58" s="17"/>
      <c r="M58" s="17"/>
      <c r="N58" s="17"/>
      <c r="O58" s="17"/>
      <c r="P58" s="17"/>
      <c r="Q58" s="17"/>
      <c r="R58" s="17"/>
      <c r="S58" s="17"/>
    </row>
    <row r="59" ht="30.0" customHeight="1">
      <c r="A59" s="22" t="s">
        <v>136</v>
      </c>
      <c r="B59" s="2"/>
      <c r="C59" s="2"/>
      <c r="D59" s="3"/>
      <c r="E59" s="18"/>
      <c r="F59" s="38">
        <f>IF(F58=E62,1,0)</f>
        <v>0</v>
      </c>
      <c r="G59" s="39"/>
      <c r="H59" s="17"/>
      <c r="I59" s="17"/>
      <c r="J59" s="17"/>
      <c r="K59" s="17"/>
      <c r="L59" s="17"/>
      <c r="M59" s="17"/>
      <c r="N59" s="17"/>
      <c r="O59" s="17"/>
      <c r="P59" s="17"/>
      <c r="Q59" s="17"/>
      <c r="R59" s="17"/>
      <c r="S59" s="17"/>
    </row>
    <row r="60" ht="30.0" customHeight="1">
      <c r="A60" s="22" t="s">
        <v>137</v>
      </c>
      <c r="B60" s="2"/>
      <c r="C60" s="2"/>
      <c r="D60" s="3"/>
      <c r="E60" s="18"/>
      <c r="F60" s="24">
        <f>IF(F58&lt;&gt;E62,1,0)</f>
        <v>1</v>
      </c>
      <c r="G60" s="39"/>
      <c r="H60" s="17"/>
      <c r="I60" s="17"/>
      <c r="J60" s="17"/>
      <c r="K60" s="17"/>
      <c r="L60" s="17"/>
      <c r="M60" s="17"/>
      <c r="N60" s="17"/>
      <c r="O60" s="17"/>
      <c r="P60" s="17"/>
      <c r="Q60" s="17"/>
      <c r="R60" s="17"/>
      <c r="S60" s="17"/>
    </row>
    <row r="61" ht="30.0" customHeight="1">
      <c r="A61" s="22" t="s">
        <v>138</v>
      </c>
      <c r="B61" s="2"/>
      <c r="C61" s="2"/>
      <c r="D61" s="3"/>
      <c r="E61" s="18"/>
      <c r="F61" s="18">
        <f>IF(F60=1,F57,"")</f>
        <v>22</v>
      </c>
      <c r="G61" s="39"/>
      <c r="H61" s="17"/>
      <c r="I61" s="17"/>
      <c r="J61" s="17"/>
      <c r="K61" s="17"/>
      <c r="L61" s="17"/>
      <c r="M61" s="17"/>
      <c r="N61" s="17"/>
      <c r="O61" s="17"/>
      <c r="P61" s="17"/>
      <c r="Q61" s="17"/>
      <c r="R61" s="17"/>
      <c r="S61" s="17"/>
    </row>
    <row r="62" ht="14.25" customHeight="1">
      <c r="A62" s="25"/>
      <c r="B62" s="43" t="s">
        <v>139</v>
      </c>
      <c r="C62" s="40"/>
      <c r="D62" s="28"/>
      <c r="E62" s="18" t="s">
        <v>86</v>
      </c>
      <c r="F62" s="29"/>
      <c r="G62" s="39"/>
      <c r="H62" s="17"/>
      <c r="I62" s="17"/>
      <c r="J62" s="17"/>
      <c r="K62" s="17"/>
      <c r="L62" s="17"/>
      <c r="M62" s="17"/>
      <c r="N62" s="17"/>
      <c r="O62" s="17"/>
      <c r="P62" s="17"/>
      <c r="Q62" s="17"/>
      <c r="R62" s="17"/>
      <c r="S62" s="17"/>
    </row>
    <row r="63" ht="14.25" hidden="1" customHeight="1">
      <c r="A63" s="30" t="s">
        <v>140</v>
      </c>
      <c r="B63" s="2"/>
      <c r="C63" s="2"/>
      <c r="D63" s="3"/>
      <c r="E63" s="17"/>
      <c r="F63" s="29"/>
      <c r="G63" s="39"/>
      <c r="H63" s="17"/>
      <c r="I63" s="17"/>
      <c r="J63" s="17"/>
      <c r="K63" s="17"/>
      <c r="L63" s="17"/>
      <c r="M63" s="17"/>
      <c r="N63" s="17"/>
      <c r="O63" s="17"/>
      <c r="P63" s="17"/>
      <c r="Q63" s="17"/>
      <c r="R63" s="17"/>
      <c r="S63" s="17"/>
    </row>
    <row r="64" ht="51.75" customHeight="1">
      <c r="A64" s="41" t="str">
        <f>IF(C62&gt;0,A63,"")</f>
        <v/>
      </c>
      <c r="B64" s="32"/>
      <c r="C64" s="32"/>
      <c r="D64" s="33"/>
      <c r="E64" s="17"/>
      <c r="F64" s="29"/>
      <c r="G64" s="39"/>
      <c r="H64" s="17"/>
      <c r="I64" s="17"/>
      <c r="J64" s="17"/>
      <c r="K64" s="17"/>
      <c r="L64" s="17"/>
      <c r="M64" s="17"/>
      <c r="N64" s="17"/>
      <c r="O64" s="17"/>
      <c r="P64" s="17"/>
      <c r="Q64" s="17"/>
      <c r="R64" s="17"/>
      <c r="S64" s="17"/>
    </row>
    <row r="65" ht="39.75" customHeight="1">
      <c r="A65" s="6" t="s">
        <v>24</v>
      </c>
      <c r="B65" s="2"/>
      <c r="C65" s="2"/>
      <c r="D65" s="3"/>
      <c r="E65" s="17"/>
      <c r="F65" s="18">
        <v>25.0</v>
      </c>
      <c r="G65" s="39"/>
      <c r="H65" s="17"/>
      <c r="I65" s="17"/>
      <c r="J65" s="17"/>
      <c r="K65" s="17"/>
      <c r="L65" s="17"/>
      <c r="M65" s="17"/>
      <c r="N65" s="17"/>
      <c r="O65" s="17"/>
      <c r="P65" s="17"/>
      <c r="Q65" s="17"/>
      <c r="R65" s="17"/>
      <c r="S65" s="17"/>
    </row>
    <row r="66" ht="30.0" customHeight="1">
      <c r="A66" s="21" t="s">
        <v>141</v>
      </c>
      <c r="B66" s="14"/>
      <c r="C66" s="14"/>
      <c r="D66" s="15"/>
      <c r="E66" s="18"/>
      <c r="F66" s="18" t="str">
        <f>C70</f>
        <v/>
      </c>
      <c r="G66" s="39"/>
      <c r="H66" s="17"/>
      <c r="I66" s="17"/>
      <c r="J66" s="17"/>
      <c r="K66" s="17"/>
      <c r="L66" s="17"/>
      <c r="M66" s="17"/>
      <c r="N66" s="17"/>
      <c r="O66" s="17"/>
      <c r="P66" s="17"/>
      <c r="Q66" s="17"/>
      <c r="R66" s="17"/>
      <c r="S66" s="17"/>
    </row>
    <row r="67" ht="30.0" customHeight="1">
      <c r="A67" s="22" t="s">
        <v>142</v>
      </c>
      <c r="B67" s="2"/>
      <c r="C67" s="2"/>
      <c r="D67" s="3"/>
      <c r="E67" s="18"/>
      <c r="F67" s="38">
        <f>IF(F66=E70,1,0)</f>
        <v>0</v>
      </c>
      <c r="G67" s="39"/>
      <c r="H67" s="17"/>
      <c r="I67" s="17"/>
      <c r="J67" s="17"/>
      <c r="K67" s="17"/>
      <c r="L67" s="17"/>
      <c r="M67" s="17"/>
      <c r="N67" s="17"/>
      <c r="O67" s="17"/>
      <c r="P67" s="17"/>
      <c r="Q67" s="17"/>
      <c r="R67" s="17"/>
      <c r="S67" s="17"/>
    </row>
    <row r="68" ht="30.0" customHeight="1">
      <c r="A68" s="22" t="s">
        <v>143</v>
      </c>
      <c r="B68" s="2"/>
      <c r="C68" s="2"/>
      <c r="D68" s="3"/>
      <c r="E68" s="18"/>
      <c r="F68" s="24">
        <f>IF(F66&lt;&gt;E70,1,0)</f>
        <v>1</v>
      </c>
      <c r="G68" s="39"/>
      <c r="H68" s="17"/>
      <c r="I68" s="17"/>
      <c r="J68" s="17"/>
      <c r="K68" s="17"/>
      <c r="L68" s="17"/>
      <c r="M68" s="17"/>
      <c r="N68" s="17"/>
      <c r="O68" s="17"/>
      <c r="P68" s="17"/>
      <c r="Q68" s="17"/>
      <c r="R68" s="17"/>
      <c r="S68" s="17"/>
    </row>
    <row r="69" ht="30.0" customHeight="1">
      <c r="A69" s="22" t="s">
        <v>144</v>
      </c>
      <c r="B69" s="2"/>
      <c r="C69" s="2"/>
      <c r="D69" s="3"/>
      <c r="E69" s="18"/>
      <c r="F69" s="18">
        <f>IF(F68=1,F65,"")</f>
        <v>25</v>
      </c>
      <c r="G69" s="39"/>
      <c r="H69" s="17"/>
      <c r="I69" s="17"/>
      <c r="J69" s="17"/>
      <c r="K69" s="17"/>
      <c r="L69" s="17"/>
      <c r="M69" s="17"/>
      <c r="N69" s="17"/>
      <c r="O69" s="17"/>
      <c r="P69" s="17"/>
      <c r="Q69" s="17"/>
      <c r="R69" s="17"/>
      <c r="S69" s="17"/>
    </row>
    <row r="70" ht="14.25" customHeight="1">
      <c r="A70" s="25"/>
      <c r="B70" s="43" t="s">
        <v>145</v>
      </c>
      <c r="C70" s="40"/>
      <c r="D70" s="28"/>
      <c r="E70" s="18" t="s">
        <v>86</v>
      </c>
      <c r="F70" s="29"/>
      <c r="G70" s="39"/>
      <c r="H70" s="17"/>
      <c r="I70" s="17"/>
      <c r="J70" s="17"/>
      <c r="K70" s="17"/>
      <c r="L70" s="17"/>
      <c r="M70" s="17"/>
      <c r="N70" s="17"/>
      <c r="O70" s="17"/>
      <c r="P70" s="17"/>
      <c r="Q70" s="17"/>
      <c r="R70" s="17"/>
      <c r="S70" s="17"/>
    </row>
    <row r="71" ht="14.25" hidden="1" customHeight="1">
      <c r="A71" s="30" t="s">
        <v>146</v>
      </c>
      <c r="B71" s="2"/>
      <c r="C71" s="2"/>
      <c r="D71" s="3"/>
      <c r="E71" s="17"/>
      <c r="F71" s="29"/>
      <c r="G71" s="39" t="s">
        <v>129</v>
      </c>
      <c r="H71" s="17"/>
      <c r="I71" s="17"/>
      <c r="J71" s="17"/>
      <c r="K71" s="17"/>
      <c r="L71" s="17"/>
      <c r="M71" s="17"/>
      <c r="N71" s="17"/>
      <c r="O71" s="17"/>
      <c r="P71" s="17"/>
      <c r="Q71" s="17"/>
      <c r="R71" s="17"/>
      <c r="S71" s="17"/>
    </row>
    <row r="72" ht="30.0" customHeight="1">
      <c r="A72" s="31" t="str">
        <f>IF(C70&gt;0,A71,"")</f>
        <v/>
      </c>
      <c r="B72" s="32"/>
      <c r="C72" s="32"/>
      <c r="D72" s="33"/>
      <c r="E72" s="17"/>
      <c r="F72" s="29"/>
      <c r="G72" s="39"/>
      <c r="H72" s="17"/>
      <c r="I72" s="17"/>
      <c r="J72" s="17"/>
      <c r="K72" s="17"/>
      <c r="L72" s="17"/>
      <c r="M72" s="17"/>
      <c r="N72" s="17"/>
      <c r="O72" s="17"/>
      <c r="P72" s="17"/>
      <c r="Q72" s="17"/>
      <c r="R72" s="17"/>
      <c r="S72" s="17"/>
    </row>
    <row r="73" ht="39.75" customHeight="1">
      <c r="A73" s="6" t="s">
        <v>27</v>
      </c>
      <c r="B73" s="2"/>
      <c r="C73" s="2"/>
      <c r="D73" s="3"/>
      <c r="E73" s="17"/>
      <c r="F73" s="18">
        <v>28.0</v>
      </c>
      <c r="G73" s="39"/>
      <c r="H73" s="17"/>
      <c r="I73" s="17"/>
      <c r="J73" s="17"/>
      <c r="K73" s="17"/>
      <c r="L73" s="17"/>
      <c r="M73" s="17"/>
      <c r="N73" s="17"/>
      <c r="O73" s="17"/>
      <c r="P73" s="17"/>
      <c r="Q73" s="17"/>
      <c r="R73" s="17"/>
      <c r="S73" s="17"/>
    </row>
    <row r="74" ht="30.0" customHeight="1">
      <c r="A74" s="21" t="s">
        <v>147</v>
      </c>
      <c r="B74" s="14"/>
      <c r="C74" s="14"/>
      <c r="D74" s="15"/>
      <c r="E74" s="18"/>
      <c r="F74" s="18" t="str">
        <f>C78</f>
        <v/>
      </c>
      <c r="G74" s="39"/>
      <c r="H74" s="17"/>
      <c r="I74" s="17"/>
      <c r="J74" s="17"/>
      <c r="K74" s="17"/>
      <c r="L74" s="17"/>
      <c r="M74" s="17"/>
      <c r="N74" s="17"/>
      <c r="O74" s="17"/>
      <c r="P74" s="17"/>
      <c r="Q74" s="17"/>
      <c r="R74" s="17"/>
      <c r="S74" s="17"/>
    </row>
    <row r="75" ht="30.0" customHeight="1">
      <c r="A75" s="22" t="s">
        <v>148</v>
      </c>
      <c r="B75" s="2"/>
      <c r="C75" s="2"/>
      <c r="D75" s="3"/>
      <c r="E75" s="18"/>
      <c r="F75" s="38">
        <f>IF(F74=E78,1,0)</f>
        <v>0</v>
      </c>
      <c r="G75" s="39"/>
      <c r="H75" s="17"/>
      <c r="I75" s="17"/>
      <c r="J75" s="17"/>
      <c r="K75" s="17"/>
      <c r="L75" s="17"/>
      <c r="M75" s="17"/>
      <c r="N75" s="17"/>
      <c r="O75" s="17"/>
      <c r="P75" s="17"/>
      <c r="Q75" s="17"/>
      <c r="R75" s="17"/>
      <c r="S75" s="17"/>
    </row>
    <row r="76" ht="30.0" customHeight="1">
      <c r="A76" s="22" t="s">
        <v>149</v>
      </c>
      <c r="B76" s="2"/>
      <c r="C76" s="2"/>
      <c r="D76" s="3"/>
      <c r="E76" s="18"/>
      <c r="F76" s="24">
        <f>IF(F74&lt;&gt;E78,1,0)</f>
        <v>1</v>
      </c>
      <c r="G76" s="39"/>
      <c r="H76" s="17"/>
      <c r="I76" s="17"/>
      <c r="J76" s="17"/>
      <c r="K76" s="17"/>
      <c r="L76" s="17"/>
      <c r="M76" s="17"/>
      <c r="N76" s="17"/>
      <c r="O76" s="17"/>
      <c r="P76" s="17"/>
      <c r="Q76" s="17"/>
      <c r="R76" s="17"/>
      <c r="S76" s="17"/>
    </row>
    <row r="77" ht="30.0" customHeight="1">
      <c r="A77" s="22" t="s">
        <v>150</v>
      </c>
      <c r="B77" s="2"/>
      <c r="C77" s="2"/>
      <c r="D77" s="3"/>
      <c r="E77" s="18"/>
      <c r="F77" s="18">
        <f>IF(F76=1,F73,"")</f>
        <v>28</v>
      </c>
      <c r="G77" s="39"/>
      <c r="H77" s="17"/>
      <c r="I77" s="17"/>
      <c r="J77" s="17"/>
      <c r="K77" s="17"/>
      <c r="L77" s="17"/>
      <c r="M77" s="17"/>
      <c r="N77" s="17"/>
      <c r="O77" s="17"/>
      <c r="P77" s="17"/>
      <c r="Q77" s="17"/>
      <c r="R77" s="17"/>
      <c r="S77" s="17"/>
    </row>
    <row r="78" ht="14.25" customHeight="1">
      <c r="A78" s="25"/>
      <c r="B78" s="43" t="s">
        <v>151</v>
      </c>
      <c r="C78" s="40"/>
      <c r="D78" s="28"/>
      <c r="E78" s="18" t="s">
        <v>84</v>
      </c>
      <c r="F78" s="29"/>
      <c r="G78" s="39"/>
      <c r="H78" s="17"/>
      <c r="I78" s="17"/>
      <c r="J78" s="17"/>
      <c r="K78" s="17"/>
      <c r="L78" s="17"/>
      <c r="M78" s="17"/>
      <c r="N78" s="17"/>
      <c r="O78" s="17"/>
      <c r="P78" s="17"/>
      <c r="Q78" s="17"/>
      <c r="R78" s="17"/>
      <c r="S78" s="17"/>
    </row>
    <row r="79" ht="14.25" hidden="1" customHeight="1">
      <c r="A79" s="30" t="s">
        <v>152</v>
      </c>
      <c r="B79" s="2"/>
      <c r="C79" s="2"/>
      <c r="D79" s="3"/>
      <c r="E79" s="17"/>
      <c r="F79" s="29"/>
      <c r="G79" s="39"/>
      <c r="H79" s="17"/>
      <c r="I79" s="17"/>
      <c r="J79" s="17"/>
      <c r="K79" s="17"/>
      <c r="L79" s="17"/>
      <c r="M79" s="17"/>
      <c r="N79" s="17"/>
      <c r="O79" s="17"/>
      <c r="P79" s="17"/>
      <c r="Q79" s="17"/>
      <c r="R79" s="17"/>
      <c r="S79" s="17"/>
    </row>
    <row r="80" ht="30.0" customHeight="1">
      <c r="A80" s="31" t="str">
        <f>IF(C78&gt;0,A79,"")</f>
        <v/>
      </c>
      <c r="B80" s="32"/>
      <c r="C80" s="32"/>
      <c r="D80" s="33"/>
      <c r="E80" s="17"/>
      <c r="F80" s="18"/>
      <c r="G80" s="39"/>
      <c r="H80" s="17"/>
      <c r="I80" s="17"/>
      <c r="J80" s="17"/>
      <c r="K80" s="17"/>
      <c r="L80" s="17"/>
      <c r="M80" s="17"/>
      <c r="N80" s="17"/>
      <c r="O80" s="17"/>
      <c r="P80" s="17"/>
      <c r="Q80" s="17"/>
      <c r="R80" s="17"/>
      <c r="S80" s="17"/>
    </row>
    <row r="81" ht="39.75" customHeight="1">
      <c r="A81" s="6" t="s">
        <v>30</v>
      </c>
      <c r="B81" s="2"/>
      <c r="C81" s="2"/>
      <c r="D81" s="3"/>
      <c r="E81" s="17"/>
      <c r="F81" s="18">
        <v>31.0</v>
      </c>
      <c r="G81" s="39"/>
      <c r="H81" s="17"/>
      <c r="I81" s="17"/>
      <c r="J81" s="17"/>
      <c r="K81" s="17"/>
      <c r="L81" s="17"/>
      <c r="M81" s="17"/>
      <c r="N81" s="17"/>
      <c r="O81" s="17"/>
      <c r="P81" s="17"/>
      <c r="Q81" s="17"/>
      <c r="R81" s="17"/>
      <c r="S81" s="17"/>
    </row>
    <row r="82" ht="30.0" customHeight="1">
      <c r="A82" s="21" t="s">
        <v>153</v>
      </c>
      <c r="B82" s="14"/>
      <c r="C82" s="14"/>
      <c r="D82" s="15"/>
      <c r="E82" s="18"/>
      <c r="F82" s="18" t="str">
        <f>C86</f>
        <v/>
      </c>
      <c r="G82" s="39"/>
      <c r="H82" s="17"/>
      <c r="I82" s="17"/>
      <c r="J82" s="17"/>
      <c r="K82" s="17"/>
      <c r="L82" s="17"/>
      <c r="M82" s="17"/>
      <c r="N82" s="17"/>
      <c r="O82" s="17"/>
      <c r="P82" s="17"/>
      <c r="Q82" s="17"/>
      <c r="R82" s="17"/>
      <c r="S82" s="17"/>
    </row>
    <row r="83" ht="30.0" customHeight="1">
      <c r="A83" s="22" t="s">
        <v>154</v>
      </c>
      <c r="B83" s="2"/>
      <c r="C83" s="2"/>
      <c r="D83" s="3"/>
      <c r="E83" s="18"/>
      <c r="F83" s="38">
        <f>IF(F82=E86,1,0)</f>
        <v>0</v>
      </c>
      <c r="G83" s="39"/>
      <c r="H83" s="17"/>
      <c r="I83" s="17"/>
      <c r="J83" s="17"/>
      <c r="K83" s="17"/>
      <c r="L83" s="17"/>
      <c r="M83" s="17"/>
      <c r="N83" s="17"/>
      <c r="O83" s="17"/>
      <c r="P83" s="17"/>
      <c r="Q83" s="17"/>
      <c r="R83" s="17"/>
      <c r="S83" s="17"/>
    </row>
    <row r="84" ht="30.0" customHeight="1">
      <c r="A84" s="22" t="s">
        <v>155</v>
      </c>
      <c r="B84" s="2"/>
      <c r="C84" s="2"/>
      <c r="D84" s="3"/>
      <c r="E84" s="18"/>
      <c r="F84" s="24">
        <f>IF(F82&lt;&gt;E86,1,0)</f>
        <v>1</v>
      </c>
      <c r="G84" s="39"/>
      <c r="H84" s="17"/>
      <c r="I84" s="17"/>
      <c r="J84" s="17"/>
      <c r="K84" s="17"/>
      <c r="L84" s="17"/>
      <c r="M84" s="17"/>
      <c r="N84" s="17"/>
      <c r="O84" s="17"/>
      <c r="P84" s="17"/>
      <c r="Q84" s="17"/>
      <c r="R84" s="17"/>
      <c r="S84" s="17"/>
    </row>
    <row r="85" ht="30.0" customHeight="1">
      <c r="A85" s="22" t="s">
        <v>156</v>
      </c>
      <c r="B85" s="2"/>
      <c r="C85" s="2"/>
      <c r="D85" s="3"/>
      <c r="E85" s="18"/>
      <c r="F85" s="18">
        <f>IF(F84=1,F81,"")</f>
        <v>31</v>
      </c>
      <c r="G85" s="39"/>
      <c r="H85" s="17"/>
      <c r="I85" s="17"/>
      <c r="J85" s="17"/>
      <c r="K85" s="17"/>
      <c r="L85" s="17"/>
      <c r="M85" s="17"/>
      <c r="N85" s="17"/>
      <c r="O85" s="17"/>
      <c r="P85" s="17"/>
      <c r="Q85" s="17"/>
      <c r="R85" s="17"/>
      <c r="S85" s="17"/>
    </row>
    <row r="86" ht="14.25" customHeight="1">
      <c r="A86" s="25"/>
      <c r="B86" s="26" t="s">
        <v>157</v>
      </c>
      <c r="C86" s="40"/>
      <c r="D86" s="28"/>
      <c r="E86" s="18" t="s">
        <v>85</v>
      </c>
      <c r="F86" s="29"/>
      <c r="G86" s="39"/>
      <c r="H86" s="17"/>
      <c r="I86" s="17"/>
      <c r="J86" s="17"/>
      <c r="K86" s="17"/>
      <c r="L86" s="17"/>
      <c r="M86" s="17"/>
      <c r="N86" s="17"/>
      <c r="O86" s="17"/>
      <c r="P86" s="17"/>
      <c r="Q86" s="17"/>
      <c r="R86" s="17"/>
      <c r="S86" s="17"/>
    </row>
    <row r="87" ht="14.25" hidden="1" customHeight="1">
      <c r="A87" s="44" t="s">
        <v>158</v>
      </c>
      <c r="B87" s="2"/>
      <c r="C87" s="2"/>
      <c r="D87" s="3"/>
      <c r="E87" s="17"/>
      <c r="F87" s="18"/>
      <c r="G87" s="39"/>
      <c r="H87" s="17"/>
      <c r="I87" s="17"/>
      <c r="J87" s="17"/>
      <c r="K87" s="17"/>
      <c r="L87" s="17"/>
      <c r="M87" s="17"/>
      <c r="N87" s="17"/>
      <c r="O87" s="17"/>
      <c r="P87" s="17"/>
      <c r="Q87" s="17"/>
      <c r="R87" s="17"/>
      <c r="S87" s="17"/>
    </row>
    <row r="88" ht="44.25" customHeight="1">
      <c r="A88" s="45" t="str">
        <f>IF(C86&gt;0,A87,"")</f>
        <v/>
      </c>
      <c r="B88" s="2"/>
      <c r="C88" s="2"/>
      <c r="D88" s="3"/>
      <c r="E88" s="17"/>
      <c r="F88" s="18"/>
      <c r="G88" s="39"/>
      <c r="H88" s="17"/>
      <c r="I88" s="17"/>
      <c r="J88" s="17"/>
      <c r="K88" s="17"/>
      <c r="L88" s="17"/>
      <c r="M88" s="17"/>
      <c r="N88" s="17"/>
      <c r="O88" s="17"/>
      <c r="P88" s="17"/>
      <c r="Q88" s="17"/>
      <c r="R88" s="17"/>
      <c r="S88" s="17"/>
    </row>
    <row r="89" ht="60.0" customHeight="1">
      <c r="A89" s="46" t="s">
        <v>33</v>
      </c>
      <c r="B89" s="9"/>
      <c r="C89" s="9"/>
      <c r="D89" s="10"/>
      <c r="E89" s="17"/>
      <c r="F89" s="18">
        <v>34.0</v>
      </c>
      <c r="G89" s="39"/>
      <c r="H89" s="17"/>
      <c r="I89" s="17"/>
      <c r="J89" s="17"/>
      <c r="K89" s="17"/>
      <c r="L89" s="17"/>
      <c r="M89" s="17"/>
      <c r="N89" s="17"/>
      <c r="O89" s="17"/>
      <c r="P89" s="17"/>
      <c r="Q89" s="17"/>
      <c r="R89" s="17"/>
      <c r="S89" s="17"/>
    </row>
    <row r="90" ht="30.0" customHeight="1">
      <c r="A90" s="21" t="s">
        <v>159</v>
      </c>
      <c r="B90" s="14"/>
      <c r="C90" s="14"/>
      <c r="D90" s="15"/>
      <c r="E90" s="18"/>
      <c r="F90" s="18" t="str">
        <f>C94</f>
        <v/>
      </c>
      <c r="G90" s="39"/>
      <c r="H90" s="17"/>
      <c r="I90" s="17"/>
      <c r="J90" s="17"/>
      <c r="K90" s="17"/>
      <c r="L90" s="17"/>
      <c r="M90" s="17"/>
      <c r="N90" s="17"/>
      <c r="O90" s="17"/>
      <c r="P90" s="17"/>
      <c r="Q90" s="17"/>
      <c r="R90" s="17"/>
      <c r="S90" s="17"/>
    </row>
    <row r="91" ht="30.0" customHeight="1">
      <c r="A91" s="22" t="s">
        <v>160</v>
      </c>
      <c r="B91" s="2"/>
      <c r="C91" s="2"/>
      <c r="D91" s="3"/>
      <c r="E91" s="18"/>
      <c r="F91" s="38">
        <f>IF(F90=E94,1,0)</f>
        <v>0</v>
      </c>
      <c r="G91" s="39"/>
      <c r="H91" s="17"/>
      <c r="I91" s="17"/>
      <c r="J91" s="17"/>
      <c r="K91" s="17"/>
      <c r="L91" s="17"/>
      <c r="M91" s="17"/>
      <c r="N91" s="17"/>
      <c r="O91" s="17"/>
      <c r="P91" s="17"/>
      <c r="Q91" s="17"/>
      <c r="R91" s="17"/>
      <c r="S91" s="17"/>
    </row>
    <row r="92" ht="30.0" customHeight="1">
      <c r="A92" s="22" t="s">
        <v>161</v>
      </c>
      <c r="B92" s="2"/>
      <c r="C92" s="2"/>
      <c r="D92" s="3"/>
      <c r="E92" s="18"/>
      <c r="F92" s="24">
        <f>IF(F90&lt;&gt;E94,1,0)</f>
        <v>1</v>
      </c>
      <c r="G92" s="39"/>
      <c r="H92" s="17"/>
      <c r="I92" s="17"/>
      <c r="J92" s="17"/>
      <c r="K92" s="17"/>
      <c r="L92" s="17"/>
      <c r="M92" s="17"/>
      <c r="N92" s="17"/>
      <c r="O92" s="17"/>
      <c r="P92" s="17"/>
      <c r="Q92" s="17"/>
      <c r="R92" s="17"/>
      <c r="S92" s="17"/>
    </row>
    <row r="93" ht="30.0" customHeight="1">
      <c r="A93" s="22" t="s">
        <v>162</v>
      </c>
      <c r="B93" s="2"/>
      <c r="C93" s="2"/>
      <c r="D93" s="3"/>
      <c r="E93" s="18"/>
      <c r="F93" s="18">
        <f>IF(F92=1,F89,"")</f>
        <v>34</v>
      </c>
      <c r="G93" s="39"/>
      <c r="H93" s="17"/>
      <c r="I93" s="17"/>
      <c r="J93" s="17"/>
      <c r="K93" s="17"/>
      <c r="L93" s="17"/>
      <c r="M93" s="17"/>
      <c r="N93" s="17"/>
      <c r="O93" s="17"/>
      <c r="P93" s="17"/>
      <c r="Q93" s="17"/>
      <c r="R93" s="17"/>
      <c r="S93" s="17"/>
    </row>
    <row r="94" ht="14.25" customHeight="1">
      <c r="A94" s="25"/>
      <c r="B94" s="26" t="s">
        <v>163</v>
      </c>
      <c r="C94" s="40"/>
      <c r="D94" s="28"/>
      <c r="E94" s="18" t="s">
        <v>87</v>
      </c>
      <c r="F94" s="29"/>
      <c r="G94" s="39"/>
      <c r="H94" s="17"/>
      <c r="I94" s="17"/>
      <c r="J94" s="17"/>
      <c r="K94" s="17"/>
      <c r="L94" s="17"/>
      <c r="M94" s="17"/>
      <c r="N94" s="17"/>
      <c r="O94" s="17"/>
      <c r="P94" s="17"/>
      <c r="Q94" s="17"/>
      <c r="R94" s="17"/>
      <c r="S94" s="17"/>
    </row>
    <row r="95" ht="14.25" hidden="1" customHeight="1">
      <c r="A95" s="30" t="s">
        <v>164</v>
      </c>
      <c r="B95" s="2"/>
      <c r="C95" s="2"/>
      <c r="D95" s="3"/>
      <c r="E95" s="17"/>
      <c r="F95" s="18"/>
      <c r="G95" s="39"/>
      <c r="H95" s="17"/>
      <c r="I95" s="17"/>
      <c r="J95" s="17"/>
      <c r="K95" s="17"/>
      <c r="L95" s="17"/>
      <c r="M95" s="17"/>
      <c r="N95" s="17"/>
      <c r="O95" s="17"/>
      <c r="P95" s="17"/>
      <c r="Q95" s="17"/>
      <c r="R95" s="17"/>
      <c r="S95" s="17"/>
    </row>
    <row r="96" ht="46.5" customHeight="1">
      <c r="A96" s="41" t="str">
        <f>IF(C94&gt;0,A95,"")</f>
        <v/>
      </c>
      <c r="B96" s="32"/>
      <c r="C96" s="32"/>
      <c r="D96" s="33"/>
      <c r="E96" s="17"/>
      <c r="F96" s="18"/>
      <c r="G96" s="39"/>
      <c r="H96" s="17"/>
      <c r="I96" s="17"/>
      <c r="J96" s="17"/>
      <c r="K96" s="17"/>
      <c r="L96" s="17"/>
      <c r="M96" s="17"/>
      <c r="N96" s="17"/>
      <c r="O96" s="17"/>
      <c r="P96" s="17"/>
      <c r="Q96" s="17"/>
      <c r="R96" s="17"/>
      <c r="S96" s="17"/>
    </row>
    <row r="97" ht="39.75" customHeight="1">
      <c r="A97" s="6" t="s">
        <v>36</v>
      </c>
      <c r="B97" s="2"/>
      <c r="C97" s="2"/>
      <c r="D97" s="3"/>
      <c r="E97" s="17"/>
      <c r="F97" s="18">
        <v>37.0</v>
      </c>
      <c r="G97" s="39"/>
      <c r="H97" s="17"/>
      <c r="I97" s="17"/>
      <c r="J97" s="17"/>
      <c r="K97" s="17"/>
      <c r="L97" s="17"/>
      <c r="M97" s="17"/>
      <c r="N97" s="17"/>
      <c r="O97" s="17"/>
      <c r="P97" s="17"/>
      <c r="Q97" s="17"/>
      <c r="R97" s="17"/>
      <c r="S97" s="17"/>
    </row>
    <row r="98" ht="30.0" customHeight="1">
      <c r="A98" s="21" t="s">
        <v>165</v>
      </c>
      <c r="B98" s="14"/>
      <c r="C98" s="14"/>
      <c r="D98" s="15"/>
      <c r="E98" s="18"/>
      <c r="F98" s="18" t="str">
        <f>C102</f>
        <v/>
      </c>
      <c r="G98" s="39"/>
      <c r="H98" s="17"/>
      <c r="I98" s="17"/>
      <c r="J98" s="17"/>
      <c r="K98" s="17"/>
      <c r="L98" s="17"/>
      <c r="M98" s="17"/>
      <c r="N98" s="17"/>
      <c r="O98" s="17"/>
      <c r="P98" s="17"/>
      <c r="Q98" s="17"/>
      <c r="R98" s="17"/>
      <c r="S98" s="17"/>
    </row>
    <row r="99" ht="30.0" customHeight="1">
      <c r="A99" s="22" t="s">
        <v>166</v>
      </c>
      <c r="B99" s="2"/>
      <c r="C99" s="2"/>
      <c r="D99" s="3"/>
      <c r="E99" s="18"/>
      <c r="F99" s="38">
        <f>IF(F98=E102,1,0)</f>
        <v>0</v>
      </c>
      <c r="G99" s="39"/>
      <c r="H99" s="17"/>
      <c r="I99" s="17"/>
      <c r="J99" s="17"/>
      <c r="K99" s="17"/>
      <c r="L99" s="17"/>
      <c r="M99" s="17"/>
      <c r="N99" s="17"/>
      <c r="O99" s="17"/>
      <c r="P99" s="17"/>
      <c r="Q99" s="17"/>
      <c r="R99" s="17"/>
      <c r="S99" s="17"/>
    </row>
    <row r="100" ht="30.0" customHeight="1">
      <c r="A100" s="22" t="s">
        <v>167</v>
      </c>
      <c r="B100" s="2"/>
      <c r="C100" s="2"/>
      <c r="D100" s="3"/>
      <c r="E100" s="18"/>
      <c r="F100" s="24">
        <f>IF(F98&lt;&gt;E102,1,0)</f>
        <v>1</v>
      </c>
      <c r="G100" s="39"/>
      <c r="H100" s="17"/>
      <c r="I100" s="17"/>
      <c r="J100" s="17"/>
      <c r="K100" s="17"/>
      <c r="L100" s="17"/>
      <c r="M100" s="17"/>
      <c r="N100" s="17"/>
      <c r="O100" s="17"/>
      <c r="P100" s="17"/>
      <c r="Q100" s="17"/>
      <c r="R100" s="17"/>
      <c r="S100" s="17"/>
    </row>
    <row r="101" ht="30.0" customHeight="1">
      <c r="A101" s="22" t="s">
        <v>168</v>
      </c>
      <c r="B101" s="2"/>
      <c r="C101" s="2"/>
      <c r="D101" s="3"/>
      <c r="E101" s="18"/>
      <c r="F101" s="18">
        <f>IF(F100=1,F97,"")</f>
        <v>37</v>
      </c>
      <c r="G101" s="39"/>
      <c r="H101" s="17"/>
      <c r="I101" s="17"/>
      <c r="J101" s="17"/>
      <c r="K101" s="17"/>
      <c r="L101" s="17"/>
      <c r="M101" s="17"/>
      <c r="N101" s="17"/>
      <c r="O101" s="17"/>
      <c r="P101" s="17"/>
      <c r="Q101" s="17"/>
      <c r="R101" s="17"/>
      <c r="S101" s="17"/>
    </row>
    <row r="102" ht="14.25" customHeight="1">
      <c r="A102" s="25"/>
      <c r="B102" s="26" t="s">
        <v>169</v>
      </c>
      <c r="C102" s="40"/>
      <c r="D102" s="28"/>
      <c r="E102" s="18" t="s">
        <v>87</v>
      </c>
      <c r="F102" s="29"/>
      <c r="G102" s="39"/>
      <c r="H102" s="17"/>
      <c r="I102" s="17"/>
      <c r="J102" s="17"/>
      <c r="K102" s="17"/>
      <c r="L102" s="17"/>
      <c r="M102" s="17"/>
      <c r="N102" s="17"/>
      <c r="O102" s="17"/>
      <c r="P102" s="17"/>
      <c r="Q102" s="17"/>
      <c r="R102" s="17"/>
      <c r="S102" s="17"/>
    </row>
    <row r="103" ht="14.25" hidden="1" customHeight="1">
      <c r="A103" s="30" t="s">
        <v>170</v>
      </c>
      <c r="B103" s="2"/>
      <c r="C103" s="2"/>
      <c r="D103" s="3"/>
      <c r="E103" s="17"/>
      <c r="F103" s="18"/>
      <c r="G103" s="39"/>
      <c r="H103" s="17"/>
      <c r="I103" s="17"/>
      <c r="J103" s="17"/>
      <c r="K103" s="17"/>
      <c r="L103" s="17"/>
      <c r="M103" s="17"/>
      <c r="N103" s="17"/>
      <c r="O103" s="17"/>
      <c r="P103" s="17"/>
      <c r="Q103" s="17"/>
      <c r="R103" s="17"/>
      <c r="S103" s="17"/>
    </row>
    <row r="104" ht="30.0" customHeight="1">
      <c r="A104" s="31" t="str">
        <f>IF(C102&gt;0,A103,"")</f>
        <v/>
      </c>
      <c r="B104" s="32"/>
      <c r="C104" s="32"/>
      <c r="D104" s="33"/>
      <c r="E104" s="17"/>
      <c r="F104" s="18"/>
      <c r="G104" s="39"/>
      <c r="H104" s="17"/>
      <c r="I104" s="17"/>
      <c r="J104" s="17"/>
      <c r="K104" s="17"/>
      <c r="L104" s="17"/>
      <c r="M104" s="17"/>
      <c r="N104" s="17"/>
      <c r="O104" s="17"/>
      <c r="P104" s="17"/>
      <c r="Q104" s="17"/>
      <c r="R104" s="17"/>
      <c r="S104" s="17"/>
    </row>
    <row r="105" ht="39.75" customHeight="1">
      <c r="A105" s="6" t="s">
        <v>39</v>
      </c>
      <c r="B105" s="2"/>
      <c r="C105" s="2"/>
      <c r="D105" s="3"/>
      <c r="E105" s="17"/>
      <c r="F105" s="18">
        <v>40.0</v>
      </c>
      <c r="G105" s="39"/>
      <c r="H105" s="17"/>
      <c r="I105" s="17"/>
      <c r="J105" s="17"/>
      <c r="K105" s="17"/>
      <c r="L105" s="17"/>
      <c r="M105" s="17"/>
      <c r="N105" s="17"/>
      <c r="O105" s="17"/>
      <c r="P105" s="17"/>
      <c r="Q105" s="17"/>
      <c r="R105" s="17"/>
      <c r="S105" s="17"/>
    </row>
    <row r="106" ht="30.0" customHeight="1">
      <c r="A106" s="21" t="s">
        <v>171</v>
      </c>
      <c r="B106" s="14"/>
      <c r="C106" s="14"/>
      <c r="D106" s="15"/>
      <c r="E106" s="18"/>
      <c r="F106" s="18" t="str">
        <f>C110</f>
        <v/>
      </c>
      <c r="G106" s="39"/>
      <c r="H106" s="17"/>
      <c r="I106" s="17"/>
      <c r="J106" s="17"/>
      <c r="K106" s="17"/>
      <c r="L106" s="17"/>
      <c r="M106" s="17"/>
      <c r="N106" s="17"/>
      <c r="O106" s="17"/>
      <c r="P106" s="17"/>
      <c r="Q106" s="17"/>
      <c r="R106" s="17"/>
      <c r="S106" s="17"/>
    </row>
    <row r="107" ht="30.0" customHeight="1">
      <c r="A107" s="22" t="s">
        <v>172</v>
      </c>
      <c r="B107" s="2"/>
      <c r="C107" s="2"/>
      <c r="D107" s="3"/>
      <c r="E107" s="18"/>
      <c r="F107" s="38">
        <f>IF(F106=E110,1,0)</f>
        <v>0</v>
      </c>
      <c r="G107" s="39"/>
      <c r="H107" s="17"/>
      <c r="I107" s="17"/>
      <c r="J107" s="17"/>
      <c r="K107" s="17"/>
      <c r="L107" s="17"/>
      <c r="M107" s="17"/>
      <c r="N107" s="17"/>
      <c r="O107" s="17"/>
      <c r="P107" s="17"/>
      <c r="Q107" s="17"/>
      <c r="R107" s="17"/>
      <c r="S107" s="17"/>
    </row>
    <row r="108" ht="30.0" customHeight="1">
      <c r="A108" s="22" t="s">
        <v>173</v>
      </c>
      <c r="B108" s="2"/>
      <c r="C108" s="2"/>
      <c r="D108" s="3"/>
      <c r="E108" s="18"/>
      <c r="F108" s="24">
        <f>IF(F106&lt;&gt;E110,1,0)</f>
        <v>1</v>
      </c>
      <c r="G108" s="39"/>
      <c r="H108" s="17"/>
      <c r="I108" s="17"/>
      <c r="J108" s="17"/>
      <c r="K108" s="17"/>
      <c r="L108" s="17"/>
      <c r="M108" s="17"/>
      <c r="N108" s="17"/>
      <c r="O108" s="17"/>
      <c r="P108" s="17"/>
      <c r="Q108" s="17"/>
      <c r="R108" s="17"/>
      <c r="S108" s="17"/>
    </row>
    <row r="109" ht="30.0" customHeight="1">
      <c r="A109" s="22" t="s">
        <v>174</v>
      </c>
      <c r="B109" s="2"/>
      <c r="C109" s="2"/>
      <c r="D109" s="3"/>
      <c r="E109" s="18"/>
      <c r="F109" s="18">
        <f>IF(F108=1,F105,"")</f>
        <v>40</v>
      </c>
      <c r="G109" s="39"/>
      <c r="H109" s="17"/>
      <c r="I109" s="17"/>
      <c r="J109" s="17"/>
      <c r="K109" s="17"/>
      <c r="L109" s="17"/>
      <c r="M109" s="17"/>
      <c r="N109" s="17"/>
      <c r="O109" s="17"/>
      <c r="P109" s="17"/>
      <c r="Q109" s="17"/>
      <c r="R109" s="17"/>
      <c r="S109" s="17"/>
    </row>
    <row r="110" ht="14.25" customHeight="1">
      <c r="A110" s="25"/>
      <c r="B110" s="26" t="s">
        <v>175</v>
      </c>
      <c r="C110" s="40"/>
      <c r="D110" s="28"/>
      <c r="E110" s="18" t="s">
        <v>87</v>
      </c>
      <c r="F110" s="29"/>
      <c r="G110" s="39"/>
      <c r="H110" s="17"/>
      <c r="I110" s="17"/>
      <c r="J110" s="17"/>
      <c r="K110" s="17"/>
      <c r="L110" s="17"/>
      <c r="M110" s="17"/>
      <c r="N110" s="17"/>
      <c r="O110" s="17"/>
      <c r="P110" s="17"/>
      <c r="Q110" s="17"/>
      <c r="R110" s="17"/>
      <c r="S110" s="17"/>
    </row>
    <row r="111" ht="14.25" hidden="1" customHeight="1">
      <c r="A111" s="30" t="s">
        <v>176</v>
      </c>
      <c r="B111" s="2"/>
      <c r="C111" s="2"/>
      <c r="D111" s="3"/>
      <c r="E111" s="17"/>
      <c r="F111" s="18"/>
      <c r="G111" s="39"/>
      <c r="H111" s="17"/>
      <c r="I111" s="17"/>
      <c r="J111" s="17"/>
      <c r="K111" s="17"/>
      <c r="L111" s="17"/>
      <c r="M111" s="17"/>
      <c r="N111" s="17"/>
      <c r="O111" s="17"/>
      <c r="P111" s="17"/>
      <c r="Q111" s="17"/>
      <c r="R111" s="17"/>
      <c r="S111" s="17"/>
    </row>
    <row r="112" ht="30.0" customHeight="1">
      <c r="A112" s="31" t="str">
        <f>IF(C110&gt;0,A111,"")</f>
        <v/>
      </c>
      <c r="B112" s="32"/>
      <c r="C112" s="32"/>
      <c r="D112" s="33"/>
      <c r="E112" s="17"/>
      <c r="F112" s="29"/>
      <c r="G112" s="39"/>
      <c r="H112" s="17"/>
      <c r="I112" s="17"/>
      <c r="J112" s="17"/>
      <c r="K112" s="17"/>
      <c r="L112" s="17"/>
      <c r="M112" s="17"/>
      <c r="N112" s="17"/>
      <c r="O112" s="17"/>
      <c r="P112" s="17"/>
      <c r="Q112" s="17"/>
      <c r="R112" s="17"/>
      <c r="S112" s="17"/>
    </row>
    <row r="113" ht="39.75" customHeight="1">
      <c r="A113" s="6" t="s">
        <v>42</v>
      </c>
      <c r="B113" s="2"/>
      <c r="C113" s="2"/>
      <c r="D113" s="3"/>
      <c r="E113" s="17"/>
      <c r="F113" s="18">
        <v>43.0</v>
      </c>
      <c r="G113" s="39"/>
      <c r="H113" s="17"/>
      <c r="I113" s="17"/>
      <c r="J113" s="17"/>
      <c r="K113" s="17"/>
      <c r="L113" s="17"/>
      <c r="M113" s="17"/>
      <c r="N113" s="17"/>
      <c r="O113" s="17"/>
      <c r="P113" s="17"/>
      <c r="Q113" s="17"/>
      <c r="R113" s="17"/>
      <c r="S113" s="17"/>
    </row>
    <row r="114" ht="30.0" customHeight="1">
      <c r="A114" s="21" t="s">
        <v>177</v>
      </c>
      <c r="B114" s="14"/>
      <c r="C114" s="14"/>
      <c r="D114" s="15"/>
      <c r="E114" s="18"/>
      <c r="F114" s="18" t="str">
        <f>C118</f>
        <v/>
      </c>
      <c r="G114" s="39"/>
      <c r="H114" s="17"/>
      <c r="I114" s="17"/>
      <c r="J114" s="17"/>
      <c r="K114" s="17"/>
      <c r="L114" s="17"/>
      <c r="M114" s="17"/>
      <c r="N114" s="17"/>
      <c r="O114" s="17"/>
      <c r="P114" s="17"/>
      <c r="Q114" s="17"/>
      <c r="R114" s="17"/>
      <c r="S114" s="17"/>
    </row>
    <row r="115" ht="30.0" customHeight="1">
      <c r="A115" s="22" t="s">
        <v>178</v>
      </c>
      <c r="B115" s="2"/>
      <c r="C115" s="2"/>
      <c r="D115" s="3"/>
      <c r="E115" s="18"/>
      <c r="F115" s="38">
        <f>IF(F114=E118,1,0)</f>
        <v>0</v>
      </c>
      <c r="G115" s="39"/>
      <c r="H115" s="17"/>
      <c r="I115" s="17"/>
      <c r="J115" s="17"/>
      <c r="K115" s="17"/>
      <c r="L115" s="17"/>
      <c r="M115" s="17"/>
      <c r="N115" s="17"/>
      <c r="O115" s="17"/>
      <c r="P115" s="17"/>
      <c r="Q115" s="17"/>
      <c r="R115" s="17"/>
      <c r="S115" s="17"/>
    </row>
    <row r="116" ht="30.0" customHeight="1">
      <c r="A116" s="22" t="s">
        <v>179</v>
      </c>
      <c r="B116" s="2"/>
      <c r="C116" s="2"/>
      <c r="D116" s="3"/>
      <c r="E116" s="18"/>
      <c r="F116" s="24">
        <f>IF(F114&lt;&gt;E118,1,0)</f>
        <v>1</v>
      </c>
      <c r="G116" s="39"/>
      <c r="H116" s="17"/>
      <c r="I116" s="17"/>
      <c r="J116" s="17"/>
      <c r="K116" s="17"/>
      <c r="L116" s="17"/>
      <c r="M116" s="17"/>
      <c r="N116" s="17"/>
      <c r="O116" s="17"/>
      <c r="P116" s="17"/>
      <c r="Q116" s="17"/>
      <c r="R116" s="17"/>
      <c r="S116" s="17"/>
    </row>
    <row r="117" ht="30.0" customHeight="1">
      <c r="A117" s="22" t="s">
        <v>180</v>
      </c>
      <c r="B117" s="2"/>
      <c r="C117" s="2"/>
      <c r="D117" s="3"/>
      <c r="E117" s="18"/>
      <c r="F117" s="18">
        <f>IF(F116=1,F113,"")</f>
        <v>43</v>
      </c>
      <c r="G117" s="39"/>
      <c r="H117" s="17"/>
      <c r="I117" s="17"/>
      <c r="J117" s="17"/>
      <c r="K117" s="17"/>
      <c r="L117" s="17"/>
      <c r="M117" s="17"/>
      <c r="N117" s="17"/>
      <c r="O117" s="17"/>
      <c r="P117" s="17"/>
      <c r="Q117" s="17"/>
      <c r="R117" s="17"/>
      <c r="S117" s="17"/>
    </row>
    <row r="118" ht="14.25" customHeight="1">
      <c r="A118" s="25"/>
      <c r="B118" s="43" t="s">
        <v>181</v>
      </c>
      <c r="C118" s="40"/>
      <c r="D118" s="28"/>
      <c r="E118" s="18" t="s">
        <v>86</v>
      </c>
      <c r="F118" s="29"/>
      <c r="G118" s="39"/>
      <c r="H118" s="17"/>
      <c r="I118" s="17"/>
      <c r="J118" s="17"/>
      <c r="K118" s="17"/>
      <c r="L118" s="17"/>
      <c r="M118" s="17"/>
      <c r="N118" s="17"/>
      <c r="O118" s="17"/>
      <c r="P118" s="17"/>
      <c r="Q118" s="17"/>
      <c r="R118" s="17"/>
      <c r="S118" s="17"/>
    </row>
    <row r="119" ht="14.25" hidden="1" customHeight="1">
      <c r="A119" s="30" t="s">
        <v>182</v>
      </c>
      <c r="B119" s="2"/>
      <c r="C119" s="2"/>
      <c r="D119" s="3"/>
      <c r="E119" s="17"/>
      <c r="F119" s="29"/>
      <c r="G119" s="39"/>
      <c r="H119" s="17"/>
      <c r="I119" s="17"/>
      <c r="J119" s="17"/>
      <c r="K119" s="17"/>
      <c r="L119" s="17"/>
      <c r="M119" s="17"/>
      <c r="N119" s="17"/>
      <c r="O119" s="17"/>
      <c r="P119" s="17"/>
      <c r="Q119" s="17"/>
      <c r="R119" s="17"/>
      <c r="S119" s="17"/>
    </row>
    <row r="120" ht="30.0" customHeight="1">
      <c r="A120" s="31" t="str">
        <f>IF(C118&gt;0,A119,"")</f>
        <v/>
      </c>
      <c r="B120" s="32"/>
      <c r="C120" s="32"/>
      <c r="D120" s="33"/>
      <c r="E120" s="17"/>
      <c r="F120" s="29"/>
      <c r="G120" s="39"/>
      <c r="H120" s="17"/>
      <c r="I120" s="17"/>
      <c r="J120" s="17"/>
      <c r="K120" s="17"/>
      <c r="L120" s="17"/>
      <c r="M120" s="17"/>
      <c r="N120" s="17"/>
      <c r="O120" s="17"/>
      <c r="P120" s="17"/>
      <c r="Q120" s="17"/>
      <c r="R120" s="17"/>
      <c r="S120" s="17"/>
    </row>
    <row r="121" ht="39.75" customHeight="1">
      <c r="A121" s="6" t="s">
        <v>45</v>
      </c>
      <c r="B121" s="2"/>
      <c r="C121" s="2"/>
      <c r="D121" s="3"/>
      <c r="E121" s="17"/>
      <c r="F121" s="18">
        <v>46.0</v>
      </c>
      <c r="G121" s="39"/>
      <c r="H121" s="17"/>
      <c r="I121" s="17"/>
      <c r="J121" s="17"/>
      <c r="K121" s="17"/>
      <c r="L121" s="17"/>
      <c r="M121" s="17"/>
      <c r="N121" s="17"/>
      <c r="O121" s="17"/>
      <c r="P121" s="17"/>
      <c r="Q121" s="17"/>
      <c r="R121" s="17"/>
      <c r="S121" s="17"/>
    </row>
    <row r="122" ht="30.0" customHeight="1">
      <c r="A122" s="21" t="s">
        <v>183</v>
      </c>
      <c r="B122" s="14"/>
      <c r="C122" s="14"/>
      <c r="D122" s="15"/>
      <c r="E122" s="18"/>
      <c r="F122" s="18" t="str">
        <f>C126</f>
        <v/>
      </c>
      <c r="G122" s="39"/>
      <c r="H122" s="17"/>
      <c r="I122" s="17"/>
      <c r="J122" s="17"/>
      <c r="K122" s="17"/>
      <c r="L122" s="17"/>
      <c r="M122" s="17"/>
      <c r="N122" s="17"/>
      <c r="O122" s="17"/>
      <c r="P122" s="17"/>
      <c r="Q122" s="17"/>
      <c r="R122" s="17"/>
      <c r="S122" s="17"/>
    </row>
    <row r="123" ht="30.0" customHeight="1">
      <c r="A123" s="22" t="s">
        <v>184</v>
      </c>
      <c r="B123" s="2"/>
      <c r="C123" s="2"/>
      <c r="D123" s="3"/>
      <c r="E123" s="18"/>
      <c r="F123" s="38">
        <f>IF(F122=E126,1,0)</f>
        <v>0</v>
      </c>
      <c r="G123" s="39"/>
      <c r="H123" s="17"/>
      <c r="I123" s="17"/>
      <c r="J123" s="17"/>
      <c r="K123" s="17"/>
      <c r="L123" s="17"/>
      <c r="M123" s="17"/>
      <c r="N123" s="17"/>
      <c r="O123" s="17"/>
      <c r="P123" s="17"/>
      <c r="Q123" s="17"/>
      <c r="R123" s="17"/>
      <c r="S123" s="17"/>
    </row>
    <row r="124" ht="30.0" customHeight="1">
      <c r="A124" s="22" t="s">
        <v>185</v>
      </c>
      <c r="B124" s="2"/>
      <c r="C124" s="2"/>
      <c r="D124" s="3"/>
      <c r="E124" s="18"/>
      <c r="F124" s="24">
        <f>IF(F122&lt;&gt;E126,1,0)</f>
        <v>1</v>
      </c>
      <c r="G124" s="39"/>
      <c r="H124" s="17"/>
      <c r="I124" s="17"/>
      <c r="J124" s="17"/>
      <c r="K124" s="17"/>
      <c r="L124" s="17"/>
      <c r="M124" s="17"/>
      <c r="N124" s="17"/>
      <c r="O124" s="17"/>
      <c r="P124" s="17"/>
      <c r="Q124" s="17"/>
      <c r="R124" s="17"/>
      <c r="S124" s="17"/>
    </row>
    <row r="125" ht="30.0" customHeight="1">
      <c r="A125" s="22" t="s">
        <v>186</v>
      </c>
      <c r="B125" s="2"/>
      <c r="C125" s="2"/>
      <c r="D125" s="3"/>
      <c r="E125" s="18"/>
      <c r="F125" s="18">
        <f>IF(F124=1,F121,"")</f>
        <v>46</v>
      </c>
      <c r="G125" s="39"/>
      <c r="H125" s="17"/>
      <c r="I125" s="17"/>
      <c r="J125" s="17"/>
      <c r="K125" s="17"/>
      <c r="L125" s="17"/>
      <c r="M125" s="17"/>
      <c r="N125" s="17"/>
      <c r="O125" s="17"/>
      <c r="P125" s="17"/>
      <c r="Q125" s="17"/>
      <c r="R125" s="17"/>
      <c r="S125" s="17"/>
    </row>
    <row r="126" ht="14.25" customHeight="1">
      <c r="A126" s="25"/>
      <c r="B126" s="43" t="s">
        <v>187</v>
      </c>
      <c r="C126" s="40"/>
      <c r="D126" s="28"/>
      <c r="E126" s="18" t="s">
        <v>84</v>
      </c>
      <c r="F126" s="29"/>
      <c r="G126" s="39"/>
      <c r="H126" s="17"/>
      <c r="I126" s="17"/>
      <c r="J126" s="17"/>
      <c r="K126" s="17"/>
      <c r="L126" s="17"/>
      <c r="M126" s="17"/>
      <c r="N126" s="17"/>
      <c r="O126" s="17"/>
      <c r="P126" s="17"/>
      <c r="Q126" s="17"/>
      <c r="R126" s="17"/>
      <c r="S126" s="17"/>
    </row>
    <row r="127" ht="14.25" hidden="1" customHeight="1">
      <c r="A127" s="30" t="s">
        <v>188</v>
      </c>
      <c r="B127" s="2"/>
      <c r="C127" s="2"/>
      <c r="D127" s="3"/>
      <c r="E127" s="17"/>
      <c r="F127" s="29"/>
      <c r="G127" s="39"/>
      <c r="H127" s="17"/>
      <c r="I127" s="17"/>
      <c r="J127" s="17"/>
      <c r="K127" s="17"/>
      <c r="L127" s="17"/>
      <c r="M127" s="17"/>
      <c r="N127" s="17"/>
      <c r="O127" s="17"/>
      <c r="P127" s="17"/>
      <c r="Q127" s="17"/>
      <c r="R127" s="17"/>
      <c r="S127" s="17"/>
    </row>
    <row r="128" ht="86.25" customHeight="1">
      <c r="A128" s="41" t="str">
        <f>IF(C126&gt;0,A127,"")</f>
        <v/>
      </c>
      <c r="B128" s="32"/>
      <c r="C128" s="32"/>
      <c r="D128" s="33"/>
      <c r="E128" s="17"/>
      <c r="F128" s="29"/>
      <c r="G128" s="39"/>
      <c r="H128" s="17"/>
      <c r="I128" s="17"/>
      <c r="J128" s="17"/>
      <c r="K128" s="17"/>
      <c r="L128" s="17"/>
      <c r="M128" s="17"/>
      <c r="N128" s="17"/>
      <c r="O128" s="17"/>
      <c r="P128" s="17"/>
      <c r="Q128" s="17"/>
      <c r="R128" s="17"/>
      <c r="S128" s="17"/>
    </row>
    <row r="129" ht="39.75" customHeight="1">
      <c r="A129" s="6" t="s">
        <v>48</v>
      </c>
      <c r="B129" s="2"/>
      <c r="C129" s="2"/>
      <c r="D129" s="3"/>
      <c r="E129" s="17"/>
      <c r="F129" s="18">
        <v>49.0</v>
      </c>
      <c r="G129" s="39"/>
      <c r="H129" s="17"/>
      <c r="I129" s="17"/>
      <c r="J129" s="17"/>
      <c r="K129" s="17"/>
      <c r="L129" s="17"/>
      <c r="M129" s="17"/>
      <c r="N129" s="17"/>
      <c r="O129" s="17"/>
      <c r="P129" s="17"/>
      <c r="Q129" s="17"/>
      <c r="R129" s="17"/>
      <c r="S129" s="17"/>
    </row>
    <row r="130" ht="30.0" customHeight="1">
      <c r="A130" s="21" t="s">
        <v>189</v>
      </c>
      <c r="B130" s="14"/>
      <c r="C130" s="14"/>
      <c r="D130" s="15"/>
      <c r="E130" s="18"/>
      <c r="F130" s="18" t="str">
        <f>C134</f>
        <v/>
      </c>
      <c r="G130" s="39"/>
      <c r="H130" s="17"/>
      <c r="I130" s="17"/>
      <c r="J130" s="17"/>
      <c r="K130" s="17"/>
      <c r="L130" s="17"/>
      <c r="M130" s="17"/>
      <c r="N130" s="17"/>
      <c r="O130" s="17"/>
      <c r="P130" s="17"/>
      <c r="Q130" s="17"/>
      <c r="R130" s="17"/>
      <c r="S130" s="17"/>
    </row>
    <row r="131" ht="30.0" customHeight="1">
      <c r="A131" s="22" t="s">
        <v>190</v>
      </c>
      <c r="B131" s="2"/>
      <c r="C131" s="2"/>
      <c r="D131" s="3"/>
      <c r="E131" s="18"/>
      <c r="F131" s="38">
        <f>IF(F130=E134,1,0)</f>
        <v>0</v>
      </c>
      <c r="G131" s="39"/>
      <c r="H131" s="17"/>
      <c r="I131" s="17"/>
      <c r="J131" s="17"/>
      <c r="K131" s="17"/>
      <c r="L131" s="17"/>
      <c r="M131" s="17"/>
      <c r="N131" s="17"/>
      <c r="O131" s="17"/>
      <c r="P131" s="17"/>
      <c r="Q131" s="17"/>
      <c r="R131" s="17"/>
      <c r="S131" s="17"/>
    </row>
    <row r="132" ht="30.0" customHeight="1">
      <c r="A132" s="22" t="s">
        <v>191</v>
      </c>
      <c r="B132" s="2"/>
      <c r="C132" s="2"/>
      <c r="D132" s="3"/>
      <c r="E132" s="18"/>
      <c r="F132" s="24">
        <f>IF(F130&lt;&gt;E134,1,0)</f>
        <v>1</v>
      </c>
      <c r="G132" s="39"/>
      <c r="H132" s="17"/>
      <c r="I132" s="17"/>
      <c r="J132" s="17"/>
      <c r="K132" s="17"/>
      <c r="L132" s="17"/>
      <c r="M132" s="17"/>
      <c r="N132" s="17"/>
      <c r="O132" s="17"/>
      <c r="P132" s="17"/>
      <c r="Q132" s="17"/>
      <c r="R132" s="17"/>
      <c r="S132" s="17"/>
    </row>
    <row r="133" ht="30.0" customHeight="1">
      <c r="A133" s="22" t="s">
        <v>192</v>
      </c>
      <c r="B133" s="2"/>
      <c r="C133" s="2"/>
      <c r="D133" s="3"/>
      <c r="E133" s="18"/>
      <c r="F133" s="18">
        <f>IF(F132=1,F129,"")</f>
        <v>49</v>
      </c>
      <c r="G133" s="39"/>
      <c r="H133" s="17"/>
      <c r="I133" s="17"/>
      <c r="J133" s="17"/>
      <c r="K133" s="17"/>
      <c r="L133" s="17"/>
      <c r="M133" s="17"/>
      <c r="N133" s="17"/>
      <c r="O133" s="17"/>
      <c r="P133" s="17"/>
      <c r="Q133" s="17"/>
      <c r="R133" s="17"/>
      <c r="S133" s="17"/>
    </row>
    <row r="134" ht="14.25" customHeight="1">
      <c r="A134" s="25"/>
      <c r="B134" s="43" t="s">
        <v>193</v>
      </c>
      <c r="C134" s="40"/>
      <c r="D134" s="28"/>
      <c r="E134" s="18" t="s">
        <v>86</v>
      </c>
      <c r="F134" s="29"/>
      <c r="G134" s="39"/>
      <c r="H134" s="17"/>
      <c r="I134" s="17"/>
      <c r="J134" s="17"/>
      <c r="K134" s="17"/>
      <c r="L134" s="17"/>
      <c r="M134" s="17"/>
      <c r="N134" s="17"/>
      <c r="O134" s="17"/>
      <c r="P134" s="17"/>
      <c r="Q134" s="17"/>
      <c r="R134" s="17"/>
      <c r="S134" s="17"/>
    </row>
    <row r="135" ht="14.25" hidden="1" customHeight="1">
      <c r="A135" s="30" t="s">
        <v>194</v>
      </c>
      <c r="B135" s="2"/>
      <c r="C135" s="2"/>
      <c r="D135" s="3"/>
      <c r="E135" s="17"/>
      <c r="F135" s="29"/>
      <c r="G135" s="39"/>
      <c r="H135" s="17"/>
      <c r="I135" s="17"/>
      <c r="J135" s="17"/>
      <c r="K135" s="17"/>
      <c r="L135" s="17"/>
      <c r="M135" s="17"/>
      <c r="N135" s="17"/>
      <c r="O135" s="17"/>
      <c r="P135" s="17"/>
      <c r="Q135" s="17"/>
      <c r="R135" s="17"/>
      <c r="S135" s="17"/>
    </row>
    <row r="136" ht="30.0" customHeight="1">
      <c r="A136" s="31" t="str">
        <f>IF(C134&gt;0,A135,"")</f>
        <v/>
      </c>
      <c r="B136" s="32"/>
      <c r="C136" s="32"/>
      <c r="D136" s="33"/>
      <c r="E136" s="17"/>
      <c r="F136" s="29"/>
      <c r="G136" s="39"/>
      <c r="H136" s="17"/>
      <c r="I136" s="17"/>
      <c r="J136" s="17"/>
      <c r="K136" s="17"/>
      <c r="L136" s="17"/>
      <c r="M136" s="17"/>
      <c r="N136" s="17"/>
      <c r="O136" s="17"/>
      <c r="P136" s="17"/>
      <c r="Q136" s="17"/>
      <c r="R136" s="17"/>
      <c r="S136" s="17"/>
    </row>
    <row r="137" ht="39.75" customHeight="1">
      <c r="A137" s="6" t="s">
        <v>51</v>
      </c>
      <c r="B137" s="2"/>
      <c r="C137" s="2"/>
      <c r="D137" s="3"/>
      <c r="E137" s="17"/>
      <c r="F137" s="18">
        <v>52.0</v>
      </c>
      <c r="G137" s="39"/>
      <c r="H137" s="17"/>
      <c r="I137" s="17"/>
      <c r="J137" s="17"/>
      <c r="K137" s="17"/>
      <c r="L137" s="17"/>
      <c r="M137" s="17"/>
      <c r="N137" s="17"/>
      <c r="O137" s="17"/>
      <c r="P137" s="17"/>
      <c r="Q137" s="17"/>
      <c r="R137" s="17"/>
      <c r="S137" s="17"/>
    </row>
    <row r="138" ht="30.0" customHeight="1">
      <c r="A138" s="21" t="s">
        <v>195</v>
      </c>
      <c r="B138" s="14"/>
      <c r="C138" s="14"/>
      <c r="D138" s="15"/>
      <c r="E138" s="18"/>
      <c r="F138" s="18" t="str">
        <f>C142</f>
        <v/>
      </c>
      <c r="G138" s="39"/>
      <c r="H138" s="17"/>
      <c r="I138" s="17"/>
      <c r="J138" s="17"/>
      <c r="K138" s="17"/>
      <c r="L138" s="17"/>
      <c r="M138" s="17"/>
      <c r="N138" s="17"/>
      <c r="O138" s="17"/>
      <c r="P138" s="17"/>
      <c r="Q138" s="17"/>
      <c r="R138" s="17"/>
      <c r="S138" s="17"/>
    </row>
    <row r="139" ht="30.0" customHeight="1">
      <c r="A139" s="22" t="s">
        <v>196</v>
      </c>
      <c r="B139" s="2"/>
      <c r="C139" s="2"/>
      <c r="D139" s="3"/>
      <c r="E139" s="18"/>
      <c r="F139" s="38">
        <f>IF(F138=E142,1,0)</f>
        <v>0</v>
      </c>
      <c r="G139" s="39"/>
      <c r="H139" s="17"/>
      <c r="I139" s="17"/>
      <c r="J139" s="17"/>
      <c r="K139" s="17"/>
      <c r="L139" s="17"/>
      <c r="M139" s="17"/>
      <c r="N139" s="17"/>
      <c r="O139" s="17"/>
      <c r="P139" s="17"/>
      <c r="Q139" s="17"/>
      <c r="R139" s="17"/>
      <c r="S139" s="17"/>
    </row>
    <row r="140" ht="30.0" customHeight="1">
      <c r="A140" s="22" t="s">
        <v>197</v>
      </c>
      <c r="B140" s="2"/>
      <c r="C140" s="2"/>
      <c r="D140" s="3"/>
      <c r="E140" s="18"/>
      <c r="F140" s="24">
        <f>IF(F138&lt;&gt;E142,1,0)</f>
        <v>1</v>
      </c>
      <c r="G140" s="39"/>
      <c r="H140" s="17"/>
      <c r="I140" s="17"/>
      <c r="J140" s="17"/>
      <c r="K140" s="17"/>
      <c r="L140" s="17"/>
      <c r="M140" s="17"/>
      <c r="N140" s="17"/>
      <c r="O140" s="17"/>
      <c r="P140" s="17"/>
      <c r="Q140" s="17"/>
      <c r="R140" s="17"/>
      <c r="S140" s="17"/>
    </row>
    <row r="141" ht="30.0" customHeight="1">
      <c r="A141" s="22" t="s">
        <v>198</v>
      </c>
      <c r="B141" s="2"/>
      <c r="C141" s="2"/>
      <c r="D141" s="3"/>
      <c r="E141" s="18"/>
      <c r="F141" s="18">
        <f>IF(F140=1,F137,"")</f>
        <v>52</v>
      </c>
      <c r="G141" s="39"/>
      <c r="H141" s="17"/>
      <c r="I141" s="17"/>
      <c r="J141" s="17"/>
      <c r="K141" s="17"/>
      <c r="L141" s="17"/>
      <c r="M141" s="17"/>
      <c r="N141" s="17"/>
      <c r="O141" s="17"/>
      <c r="P141" s="17"/>
      <c r="Q141" s="17"/>
      <c r="R141" s="17"/>
      <c r="S141" s="17"/>
    </row>
    <row r="142" ht="14.25" customHeight="1">
      <c r="A142" s="25"/>
      <c r="B142" s="43" t="s">
        <v>199</v>
      </c>
      <c r="C142" s="40"/>
      <c r="D142" s="28"/>
      <c r="E142" s="18" t="s">
        <v>87</v>
      </c>
      <c r="F142" s="29"/>
      <c r="G142" s="39"/>
      <c r="H142" s="17"/>
      <c r="I142" s="17"/>
      <c r="J142" s="17"/>
      <c r="K142" s="17"/>
      <c r="L142" s="17"/>
      <c r="M142" s="17"/>
      <c r="N142" s="17"/>
      <c r="O142" s="17"/>
      <c r="P142" s="17"/>
      <c r="Q142" s="17"/>
      <c r="R142" s="17"/>
      <c r="S142" s="17"/>
    </row>
    <row r="143" ht="14.25" hidden="1" customHeight="1">
      <c r="A143" s="30" t="s">
        <v>200</v>
      </c>
      <c r="B143" s="2"/>
      <c r="C143" s="2"/>
      <c r="D143" s="3"/>
      <c r="E143" s="17"/>
      <c r="F143" s="29"/>
      <c r="G143" s="39"/>
      <c r="H143" s="17"/>
      <c r="I143" s="17"/>
      <c r="J143" s="17"/>
      <c r="K143" s="17"/>
      <c r="L143" s="17"/>
      <c r="M143" s="17"/>
      <c r="N143" s="17"/>
      <c r="O143" s="17"/>
      <c r="P143" s="17"/>
      <c r="Q143" s="17"/>
      <c r="R143" s="17"/>
      <c r="S143" s="17"/>
    </row>
    <row r="144" ht="30.0" customHeight="1">
      <c r="A144" s="31" t="str">
        <f>IF(C142&gt;0,A143,"")</f>
        <v/>
      </c>
      <c r="B144" s="32"/>
      <c r="C144" s="32"/>
      <c r="D144" s="33"/>
      <c r="E144" s="17"/>
      <c r="F144" s="29"/>
      <c r="G144" s="39"/>
      <c r="H144" s="17"/>
      <c r="I144" s="17"/>
      <c r="J144" s="17"/>
      <c r="K144" s="17"/>
      <c r="L144" s="17"/>
      <c r="M144" s="17"/>
      <c r="N144" s="17"/>
      <c r="O144" s="17"/>
      <c r="P144" s="17"/>
      <c r="Q144" s="17"/>
      <c r="R144" s="17"/>
      <c r="S144" s="17"/>
    </row>
    <row r="145" ht="39.75" customHeight="1">
      <c r="A145" s="6" t="s">
        <v>54</v>
      </c>
      <c r="B145" s="2"/>
      <c r="C145" s="2"/>
      <c r="D145" s="3"/>
      <c r="E145" s="17"/>
      <c r="F145" s="18">
        <v>55.0</v>
      </c>
      <c r="G145" s="39"/>
      <c r="H145" s="17"/>
      <c r="I145" s="17"/>
      <c r="J145" s="17"/>
      <c r="K145" s="17"/>
      <c r="L145" s="17"/>
      <c r="M145" s="17"/>
      <c r="N145" s="17"/>
      <c r="O145" s="17"/>
      <c r="P145" s="17"/>
      <c r="Q145" s="17"/>
      <c r="R145" s="17"/>
      <c r="S145" s="17"/>
    </row>
    <row r="146" ht="30.0" customHeight="1">
      <c r="A146" s="21" t="s">
        <v>201</v>
      </c>
      <c r="B146" s="14"/>
      <c r="C146" s="14"/>
      <c r="D146" s="15"/>
      <c r="E146" s="18"/>
      <c r="F146" s="18" t="str">
        <f>C150</f>
        <v/>
      </c>
      <c r="G146" s="39"/>
      <c r="H146" s="17"/>
      <c r="I146" s="17"/>
      <c r="J146" s="17"/>
      <c r="K146" s="17"/>
      <c r="L146" s="17"/>
      <c r="M146" s="17"/>
      <c r="N146" s="17"/>
      <c r="O146" s="17"/>
      <c r="P146" s="17"/>
      <c r="Q146" s="17"/>
      <c r="R146" s="17"/>
      <c r="S146" s="17"/>
    </row>
    <row r="147" ht="30.0" customHeight="1">
      <c r="A147" s="22" t="s">
        <v>202</v>
      </c>
      <c r="B147" s="2"/>
      <c r="C147" s="2"/>
      <c r="D147" s="3"/>
      <c r="E147" s="18"/>
      <c r="F147" s="38">
        <f>IF(F146=E150,1,0)</f>
        <v>0</v>
      </c>
      <c r="G147" s="39"/>
      <c r="H147" s="17"/>
      <c r="I147" s="17"/>
      <c r="J147" s="17"/>
      <c r="K147" s="17"/>
      <c r="L147" s="17"/>
      <c r="M147" s="17"/>
      <c r="N147" s="17"/>
      <c r="O147" s="17"/>
      <c r="P147" s="17"/>
      <c r="Q147" s="17"/>
      <c r="R147" s="17"/>
      <c r="S147" s="17"/>
    </row>
    <row r="148" ht="30.0" customHeight="1">
      <c r="A148" s="22" t="s">
        <v>203</v>
      </c>
      <c r="B148" s="2"/>
      <c r="C148" s="2"/>
      <c r="D148" s="3"/>
      <c r="E148" s="18"/>
      <c r="F148" s="24">
        <f>IF(F146&lt;&gt;E150,1,0)</f>
        <v>1</v>
      </c>
      <c r="G148" s="39"/>
      <c r="H148" s="17"/>
      <c r="I148" s="17"/>
      <c r="J148" s="17"/>
      <c r="K148" s="17"/>
      <c r="L148" s="17"/>
      <c r="M148" s="17"/>
      <c r="N148" s="17"/>
      <c r="O148" s="17"/>
      <c r="P148" s="17"/>
      <c r="Q148" s="17"/>
      <c r="R148" s="17"/>
      <c r="S148" s="17"/>
    </row>
    <row r="149" ht="30.0" customHeight="1">
      <c r="A149" s="22" t="s">
        <v>204</v>
      </c>
      <c r="B149" s="2"/>
      <c r="C149" s="2"/>
      <c r="D149" s="3"/>
      <c r="E149" s="18"/>
      <c r="F149" s="18">
        <f>IF(F148=1,F145,"")</f>
        <v>55</v>
      </c>
      <c r="G149" s="39"/>
      <c r="H149" s="17"/>
      <c r="I149" s="17"/>
      <c r="J149" s="17"/>
      <c r="K149" s="17"/>
      <c r="L149" s="17"/>
      <c r="M149" s="17"/>
      <c r="N149" s="17"/>
      <c r="O149" s="17"/>
      <c r="P149" s="17"/>
      <c r="Q149" s="17"/>
      <c r="R149" s="17"/>
      <c r="S149" s="17"/>
    </row>
    <row r="150" ht="14.25" customHeight="1">
      <c r="A150" s="25"/>
      <c r="B150" s="43" t="s">
        <v>205</v>
      </c>
      <c r="C150" s="40"/>
      <c r="D150" s="28"/>
      <c r="E150" s="18" t="s">
        <v>86</v>
      </c>
      <c r="F150" s="29"/>
      <c r="G150" s="39"/>
      <c r="H150" s="17"/>
      <c r="I150" s="17"/>
      <c r="J150" s="17"/>
      <c r="K150" s="17"/>
      <c r="L150" s="17"/>
      <c r="M150" s="17"/>
      <c r="N150" s="17"/>
      <c r="O150" s="17"/>
      <c r="P150" s="17"/>
      <c r="Q150" s="17"/>
      <c r="R150" s="17"/>
      <c r="S150" s="17"/>
    </row>
    <row r="151" ht="14.25" hidden="1" customHeight="1">
      <c r="A151" s="30" t="s">
        <v>206</v>
      </c>
      <c r="B151" s="2"/>
      <c r="C151" s="2"/>
      <c r="D151" s="3"/>
      <c r="E151" s="17"/>
      <c r="F151" s="29"/>
      <c r="G151" s="39"/>
      <c r="H151" s="17"/>
      <c r="I151" s="17"/>
      <c r="J151" s="17"/>
      <c r="K151" s="17"/>
      <c r="L151" s="17"/>
      <c r="M151" s="17"/>
      <c r="N151" s="17"/>
      <c r="O151" s="17"/>
      <c r="P151" s="17"/>
      <c r="Q151" s="17"/>
      <c r="R151" s="17"/>
      <c r="S151" s="17"/>
    </row>
    <row r="152" ht="39.75" customHeight="1">
      <c r="A152" s="41" t="str">
        <f>IF(C150&gt;0,A151,"")</f>
        <v/>
      </c>
      <c r="B152" s="32"/>
      <c r="C152" s="32"/>
      <c r="D152" s="33"/>
      <c r="E152" s="17"/>
      <c r="F152" s="29"/>
      <c r="G152" s="39"/>
      <c r="H152" s="17"/>
      <c r="I152" s="17"/>
      <c r="J152" s="17"/>
      <c r="K152" s="17"/>
      <c r="L152" s="17"/>
      <c r="M152" s="17"/>
      <c r="N152" s="17"/>
      <c r="O152" s="17"/>
      <c r="P152" s="17"/>
      <c r="Q152" s="17"/>
      <c r="R152" s="17"/>
      <c r="S152" s="17"/>
    </row>
    <row r="153" ht="39.75" customHeight="1">
      <c r="A153" s="6" t="s">
        <v>57</v>
      </c>
      <c r="B153" s="2"/>
      <c r="C153" s="2"/>
      <c r="D153" s="3"/>
      <c r="E153" s="17"/>
      <c r="F153" s="18">
        <v>58.0</v>
      </c>
      <c r="G153" s="39"/>
      <c r="H153" s="17"/>
      <c r="I153" s="17"/>
      <c r="J153" s="17"/>
      <c r="K153" s="17"/>
      <c r="L153" s="17"/>
      <c r="M153" s="17"/>
      <c r="N153" s="17"/>
      <c r="O153" s="17"/>
      <c r="P153" s="17"/>
      <c r="Q153" s="17"/>
      <c r="R153" s="17"/>
      <c r="S153" s="17"/>
    </row>
    <row r="154" ht="30.0" customHeight="1">
      <c r="A154" s="21" t="s">
        <v>207</v>
      </c>
      <c r="B154" s="14"/>
      <c r="C154" s="14"/>
      <c r="D154" s="15"/>
      <c r="E154" s="18"/>
      <c r="F154" s="18" t="str">
        <f>C158</f>
        <v/>
      </c>
      <c r="G154" s="39"/>
      <c r="H154" s="17"/>
      <c r="I154" s="17"/>
      <c r="J154" s="17"/>
      <c r="K154" s="17"/>
      <c r="L154" s="17"/>
      <c r="M154" s="17"/>
      <c r="N154" s="17"/>
      <c r="O154" s="17"/>
      <c r="P154" s="17"/>
      <c r="Q154" s="17"/>
      <c r="R154" s="17"/>
      <c r="S154" s="17"/>
    </row>
    <row r="155" ht="30.0" customHeight="1">
      <c r="A155" s="22" t="s">
        <v>208</v>
      </c>
      <c r="B155" s="2"/>
      <c r="C155" s="2"/>
      <c r="D155" s="3"/>
      <c r="E155" s="18"/>
      <c r="F155" s="38">
        <f>IF(F154=E158,1,0)</f>
        <v>0</v>
      </c>
      <c r="G155" s="39"/>
      <c r="H155" s="17"/>
      <c r="I155" s="17"/>
      <c r="J155" s="17"/>
      <c r="K155" s="17"/>
      <c r="L155" s="17"/>
      <c r="M155" s="17"/>
      <c r="N155" s="17"/>
      <c r="O155" s="17"/>
      <c r="P155" s="17"/>
      <c r="Q155" s="17"/>
      <c r="R155" s="17"/>
      <c r="S155" s="17"/>
    </row>
    <row r="156" ht="30.0" customHeight="1">
      <c r="A156" s="22" t="s">
        <v>209</v>
      </c>
      <c r="B156" s="2"/>
      <c r="C156" s="2"/>
      <c r="D156" s="3"/>
      <c r="E156" s="18"/>
      <c r="F156" s="24">
        <f>IF(F154&lt;&gt;E158,1,0)</f>
        <v>1</v>
      </c>
      <c r="G156" s="39"/>
      <c r="H156" s="17"/>
      <c r="I156" s="17"/>
      <c r="J156" s="17"/>
      <c r="K156" s="17"/>
      <c r="L156" s="17"/>
      <c r="M156" s="17"/>
      <c r="N156" s="17"/>
      <c r="O156" s="17"/>
      <c r="P156" s="17"/>
      <c r="Q156" s="17"/>
      <c r="R156" s="17"/>
      <c r="S156" s="17"/>
    </row>
    <row r="157" ht="30.0" customHeight="1">
      <c r="A157" s="22" t="s">
        <v>210</v>
      </c>
      <c r="B157" s="2"/>
      <c r="C157" s="2"/>
      <c r="D157" s="3"/>
      <c r="E157" s="18"/>
      <c r="F157" s="18">
        <f>IF(F156=1,F153,"")</f>
        <v>58</v>
      </c>
      <c r="G157" s="39"/>
      <c r="H157" s="17"/>
      <c r="I157" s="17"/>
      <c r="J157" s="17"/>
      <c r="K157" s="17"/>
      <c r="L157" s="17"/>
      <c r="M157" s="17"/>
      <c r="N157" s="17"/>
      <c r="O157" s="17"/>
      <c r="P157" s="17"/>
      <c r="Q157" s="17"/>
      <c r="R157" s="17"/>
      <c r="S157" s="17"/>
    </row>
    <row r="158" ht="14.25" customHeight="1">
      <c r="A158" s="25"/>
      <c r="B158" s="43" t="s">
        <v>211</v>
      </c>
      <c r="C158" s="40"/>
      <c r="D158" s="28"/>
      <c r="E158" s="18" t="s">
        <v>85</v>
      </c>
      <c r="F158" s="29"/>
      <c r="G158" s="39"/>
      <c r="H158" s="17"/>
      <c r="I158" s="17"/>
      <c r="J158" s="17"/>
      <c r="K158" s="17"/>
      <c r="L158" s="17"/>
      <c r="M158" s="17"/>
      <c r="N158" s="17"/>
      <c r="O158" s="17"/>
      <c r="P158" s="17"/>
      <c r="Q158" s="17"/>
      <c r="R158" s="17"/>
      <c r="S158" s="17"/>
    </row>
    <row r="159" ht="14.25" hidden="1" customHeight="1">
      <c r="A159" s="30" t="s">
        <v>212</v>
      </c>
      <c r="B159" s="2"/>
      <c r="C159" s="2"/>
      <c r="D159" s="3"/>
      <c r="E159" s="17"/>
      <c r="F159" s="29"/>
      <c r="G159" s="39"/>
      <c r="H159" s="17"/>
      <c r="I159" s="17"/>
      <c r="J159" s="17"/>
      <c r="K159" s="17"/>
      <c r="L159" s="17"/>
      <c r="M159" s="17"/>
      <c r="N159" s="17"/>
      <c r="O159" s="17"/>
      <c r="P159" s="17"/>
      <c r="Q159" s="17"/>
      <c r="R159" s="17"/>
      <c r="S159" s="17"/>
    </row>
    <row r="160" ht="30.0" customHeight="1">
      <c r="A160" s="31" t="str">
        <f>IF(C158&gt;0,A159,"")</f>
        <v/>
      </c>
      <c r="B160" s="32"/>
      <c r="C160" s="32"/>
      <c r="D160" s="33"/>
      <c r="E160" s="17"/>
      <c r="F160" s="29"/>
      <c r="G160" s="39"/>
      <c r="H160" s="17"/>
      <c r="I160" s="17"/>
      <c r="J160" s="17"/>
      <c r="K160" s="17"/>
      <c r="L160" s="17"/>
      <c r="M160" s="17"/>
      <c r="N160" s="17"/>
      <c r="O160" s="17"/>
      <c r="P160" s="17"/>
      <c r="Q160" s="17"/>
      <c r="R160" s="17"/>
      <c r="S160" s="17"/>
    </row>
    <row r="161" ht="39.75" customHeight="1">
      <c r="A161" s="47" t="s">
        <v>60</v>
      </c>
      <c r="B161" s="9"/>
      <c r="C161" s="9"/>
      <c r="D161" s="10"/>
      <c r="E161" s="17"/>
      <c r="F161" s="18">
        <v>61.0</v>
      </c>
      <c r="G161" s="39"/>
      <c r="H161" s="17"/>
      <c r="I161" s="17"/>
      <c r="J161" s="17"/>
      <c r="K161" s="17"/>
      <c r="L161" s="17"/>
      <c r="M161" s="17"/>
      <c r="N161" s="17"/>
      <c r="O161" s="17"/>
      <c r="P161" s="17"/>
      <c r="Q161" s="17"/>
      <c r="R161" s="17"/>
      <c r="S161" s="17"/>
    </row>
    <row r="162" ht="30.0" customHeight="1">
      <c r="A162" s="21" t="s">
        <v>213</v>
      </c>
      <c r="B162" s="14"/>
      <c r="C162" s="14"/>
      <c r="D162" s="15"/>
      <c r="E162" s="18"/>
      <c r="F162" s="18" t="str">
        <f>C166</f>
        <v/>
      </c>
      <c r="G162" s="39"/>
      <c r="H162" s="17"/>
      <c r="I162" s="17"/>
      <c r="J162" s="17"/>
      <c r="K162" s="17"/>
      <c r="L162" s="17"/>
      <c r="M162" s="17"/>
      <c r="N162" s="17"/>
      <c r="O162" s="17"/>
      <c r="P162" s="17"/>
      <c r="Q162" s="17"/>
      <c r="R162" s="17"/>
      <c r="S162" s="17"/>
    </row>
    <row r="163" ht="30.0" customHeight="1">
      <c r="A163" s="22" t="s">
        <v>214</v>
      </c>
      <c r="B163" s="2"/>
      <c r="C163" s="2"/>
      <c r="D163" s="3"/>
      <c r="E163" s="18"/>
      <c r="F163" s="38">
        <f>IF(F162=E166,1,0)</f>
        <v>0</v>
      </c>
      <c r="G163" s="39"/>
      <c r="H163" s="17"/>
      <c r="I163" s="17"/>
      <c r="J163" s="17"/>
      <c r="K163" s="17"/>
      <c r="L163" s="17"/>
      <c r="M163" s="17"/>
      <c r="N163" s="17"/>
      <c r="O163" s="17"/>
      <c r="P163" s="17"/>
      <c r="Q163" s="17"/>
      <c r="R163" s="17"/>
      <c r="S163" s="17"/>
    </row>
    <row r="164" ht="30.0" customHeight="1">
      <c r="A164" s="22" t="s">
        <v>215</v>
      </c>
      <c r="B164" s="2"/>
      <c r="C164" s="2"/>
      <c r="D164" s="3"/>
      <c r="E164" s="18"/>
      <c r="F164" s="24">
        <f>IF(F162&lt;&gt;E166,1,0)</f>
        <v>1</v>
      </c>
      <c r="G164" s="39"/>
      <c r="H164" s="17"/>
      <c r="I164" s="17"/>
      <c r="J164" s="17"/>
      <c r="K164" s="17"/>
      <c r="L164" s="17"/>
      <c r="M164" s="17"/>
      <c r="N164" s="17"/>
      <c r="O164" s="17"/>
      <c r="P164" s="17"/>
      <c r="Q164" s="17"/>
      <c r="R164" s="17"/>
      <c r="S164" s="17"/>
    </row>
    <row r="165" ht="30.0" customHeight="1">
      <c r="A165" s="22" t="s">
        <v>216</v>
      </c>
      <c r="B165" s="2"/>
      <c r="C165" s="2"/>
      <c r="D165" s="3"/>
      <c r="E165" s="18"/>
      <c r="F165" s="18">
        <f>IF(F164=1,F161,"")</f>
        <v>61</v>
      </c>
      <c r="G165" s="39"/>
      <c r="H165" s="17"/>
      <c r="I165" s="17"/>
      <c r="J165" s="17"/>
      <c r="K165" s="17"/>
      <c r="L165" s="17"/>
      <c r="M165" s="17"/>
      <c r="N165" s="17"/>
      <c r="O165" s="17"/>
      <c r="P165" s="17"/>
      <c r="Q165" s="17"/>
      <c r="R165" s="17"/>
      <c r="S165" s="17"/>
    </row>
    <row r="166" ht="14.25" customHeight="1">
      <c r="A166" s="48"/>
      <c r="B166" s="26" t="s">
        <v>217</v>
      </c>
      <c r="C166" s="40"/>
      <c r="D166" s="49"/>
      <c r="E166" s="18" t="s">
        <v>86</v>
      </c>
      <c r="F166" s="29"/>
      <c r="G166" s="39"/>
      <c r="H166" s="17"/>
      <c r="I166" s="17"/>
      <c r="J166" s="17"/>
      <c r="K166" s="17"/>
      <c r="L166" s="17"/>
      <c r="M166" s="17"/>
      <c r="N166" s="17"/>
      <c r="O166" s="17"/>
      <c r="P166" s="17"/>
      <c r="Q166" s="17"/>
      <c r="R166" s="17"/>
      <c r="S166" s="17"/>
    </row>
    <row r="167" ht="14.25" hidden="1" customHeight="1">
      <c r="A167" s="44" t="s">
        <v>218</v>
      </c>
      <c r="B167" s="2"/>
      <c r="C167" s="2"/>
      <c r="D167" s="3"/>
      <c r="E167" s="17"/>
      <c r="F167" s="29"/>
      <c r="G167" s="39"/>
      <c r="H167" s="17"/>
      <c r="I167" s="17"/>
      <c r="J167" s="17"/>
      <c r="K167" s="17"/>
      <c r="L167" s="17"/>
      <c r="M167" s="17"/>
      <c r="N167" s="17"/>
      <c r="O167" s="17"/>
      <c r="P167" s="17"/>
      <c r="Q167" s="17"/>
      <c r="R167" s="17"/>
      <c r="S167" s="17"/>
    </row>
    <row r="168" ht="42.0" customHeight="1">
      <c r="A168" s="31" t="str">
        <f>IF(C166&gt;0,A167,"")</f>
        <v/>
      </c>
      <c r="B168" s="32"/>
      <c r="C168" s="32"/>
      <c r="D168" s="33"/>
      <c r="E168" s="17"/>
      <c r="F168" s="29"/>
      <c r="G168" s="39"/>
      <c r="H168" s="17"/>
      <c r="I168" s="17"/>
      <c r="J168" s="17"/>
      <c r="K168" s="17"/>
      <c r="L168" s="17"/>
      <c r="M168" s="17"/>
      <c r="N168" s="17"/>
      <c r="O168" s="17"/>
      <c r="P168" s="17"/>
      <c r="Q168" s="17"/>
      <c r="R168" s="17"/>
      <c r="S168" s="17"/>
    </row>
    <row r="169" ht="39.75" customHeight="1">
      <c r="A169" s="50" t="s">
        <v>63</v>
      </c>
      <c r="B169" s="9"/>
      <c r="C169" s="9"/>
      <c r="D169" s="10"/>
      <c r="E169" s="17"/>
      <c r="F169" s="18">
        <v>64.0</v>
      </c>
      <c r="G169" s="39"/>
      <c r="H169" s="17"/>
      <c r="I169" s="17"/>
      <c r="J169" s="17"/>
      <c r="K169" s="17"/>
      <c r="L169" s="17"/>
      <c r="M169" s="17"/>
      <c r="N169" s="17"/>
      <c r="O169" s="17"/>
      <c r="P169" s="17"/>
      <c r="Q169" s="17"/>
      <c r="R169" s="17"/>
      <c r="S169" s="17"/>
    </row>
    <row r="170" ht="30.0" customHeight="1">
      <c r="A170" s="21" t="s">
        <v>219</v>
      </c>
      <c r="B170" s="14"/>
      <c r="C170" s="14"/>
      <c r="D170" s="15"/>
      <c r="E170" s="18"/>
      <c r="F170" s="18" t="str">
        <f>C174</f>
        <v/>
      </c>
      <c r="G170" s="39"/>
      <c r="H170" s="17"/>
      <c r="I170" s="17"/>
      <c r="J170" s="17"/>
      <c r="K170" s="17"/>
      <c r="L170" s="17"/>
      <c r="M170" s="17"/>
      <c r="N170" s="17"/>
      <c r="O170" s="17"/>
      <c r="P170" s="17"/>
      <c r="Q170" s="17"/>
      <c r="R170" s="17"/>
      <c r="S170" s="17"/>
    </row>
    <row r="171" ht="30.0" customHeight="1">
      <c r="A171" s="22" t="s">
        <v>220</v>
      </c>
      <c r="B171" s="2"/>
      <c r="C171" s="2"/>
      <c r="D171" s="3"/>
      <c r="E171" s="18"/>
      <c r="F171" s="38">
        <f>IF(F170=E174,1,0)</f>
        <v>0</v>
      </c>
      <c r="G171" s="39"/>
      <c r="H171" s="17"/>
      <c r="I171" s="17"/>
      <c r="J171" s="17"/>
      <c r="K171" s="17"/>
      <c r="L171" s="17"/>
      <c r="M171" s="17"/>
      <c r="N171" s="17"/>
      <c r="O171" s="17"/>
      <c r="P171" s="17"/>
      <c r="Q171" s="17"/>
      <c r="R171" s="17"/>
      <c r="S171" s="17"/>
    </row>
    <row r="172" ht="30.0" customHeight="1">
      <c r="A172" s="22" t="s">
        <v>221</v>
      </c>
      <c r="B172" s="2"/>
      <c r="C172" s="2"/>
      <c r="D172" s="3"/>
      <c r="E172" s="18"/>
      <c r="F172" s="24">
        <f>IF(F170&lt;&gt;E174,1,0)</f>
        <v>1</v>
      </c>
      <c r="G172" s="39"/>
      <c r="H172" s="17"/>
      <c r="I172" s="17"/>
      <c r="J172" s="17"/>
      <c r="K172" s="17"/>
      <c r="L172" s="17"/>
      <c r="M172" s="17"/>
      <c r="N172" s="17"/>
      <c r="O172" s="17"/>
      <c r="P172" s="17"/>
      <c r="Q172" s="17"/>
      <c r="R172" s="17"/>
      <c r="S172" s="17"/>
    </row>
    <row r="173" ht="30.0" customHeight="1">
      <c r="A173" s="22" t="s">
        <v>222</v>
      </c>
      <c r="B173" s="2"/>
      <c r="C173" s="2"/>
      <c r="D173" s="3"/>
      <c r="E173" s="18"/>
      <c r="F173" s="18">
        <f>IF(F172=1,F169,"")</f>
        <v>64</v>
      </c>
      <c r="G173" s="39"/>
      <c r="H173" s="17"/>
      <c r="I173" s="17"/>
      <c r="J173" s="17"/>
      <c r="K173" s="17"/>
      <c r="L173" s="17"/>
      <c r="M173" s="17"/>
      <c r="N173" s="17"/>
      <c r="O173" s="17"/>
      <c r="P173" s="17"/>
      <c r="Q173" s="17"/>
      <c r="R173" s="17"/>
      <c r="S173" s="17"/>
    </row>
    <row r="174" ht="14.25" customHeight="1">
      <c r="A174" s="25"/>
      <c r="B174" s="26" t="s">
        <v>223</v>
      </c>
      <c r="C174" s="40"/>
      <c r="D174" s="28"/>
      <c r="E174" s="18" t="s">
        <v>86</v>
      </c>
      <c r="F174" s="29"/>
      <c r="G174" s="39"/>
      <c r="H174" s="17"/>
      <c r="I174" s="17"/>
      <c r="J174" s="17"/>
      <c r="K174" s="17"/>
      <c r="L174" s="17"/>
      <c r="M174" s="17"/>
      <c r="N174" s="17"/>
      <c r="O174" s="17"/>
      <c r="P174" s="17"/>
      <c r="Q174" s="17"/>
      <c r="R174" s="17"/>
      <c r="S174" s="17"/>
    </row>
    <row r="175" ht="14.25" hidden="1" customHeight="1">
      <c r="A175" s="30" t="s">
        <v>218</v>
      </c>
      <c r="B175" s="2"/>
      <c r="C175" s="2"/>
      <c r="D175" s="3"/>
      <c r="E175" s="17"/>
      <c r="F175" s="29"/>
      <c r="G175" s="39"/>
      <c r="H175" s="17"/>
      <c r="I175" s="17"/>
      <c r="J175" s="17"/>
      <c r="K175" s="17"/>
      <c r="L175" s="17"/>
      <c r="M175" s="17"/>
      <c r="N175" s="17"/>
      <c r="O175" s="17"/>
      <c r="P175" s="17"/>
      <c r="Q175" s="17"/>
      <c r="R175" s="17"/>
      <c r="S175" s="17"/>
    </row>
    <row r="176" ht="45.0" customHeight="1">
      <c r="A176" s="31" t="str">
        <f>IF(C174&gt;0,A175,"")</f>
        <v/>
      </c>
      <c r="B176" s="32"/>
      <c r="C176" s="32"/>
      <c r="D176" s="33"/>
      <c r="E176" s="17"/>
      <c r="F176" s="29"/>
      <c r="G176" s="39"/>
      <c r="H176" s="17"/>
      <c r="I176" s="17"/>
      <c r="J176" s="17"/>
      <c r="K176" s="17"/>
      <c r="L176" s="17"/>
      <c r="M176" s="17"/>
      <c r="N176" s="17"/>
      <c r="O176" s="17"/>
      <c r="P176" s="17"/>
      <c r="Q176" s="17"/>
      <c r="R176" s="17"/>
      <c r="S176" s="17"/>
    </row>
    <row r="177" ht="39.75" customHeight="1">
      <c r="A177" s="6" t="s">
        <v>66</v>
      </c>
      <c r="B177" s="2"/>
      <c r="C177" s="2"/>
      <c r="D177" s="3"/>
      <c r="E177" s="17"/>
      <c r="F177" s="18">
        <v>67.0</v>
      </c>
      <c r="G177" s="39"/>
      <c r="H177" s="17"/>
      <c r="I177" s="17"/>
      <c r="J177" s="17"/>
      <c r="K177" s="17"/>
      <c r="L177" s="17"/>
      <c r="M177" s="17"/>
      <c r="N177" s="17"/>
      <c r="O177" s="17"/>
      <c r="P177" s="17"/>
      <c r="Q177" s="17"/>
      <c r="R177" s="17"/>
      <c r="S177" s="17"/>
    </row>
    <row r="178" ht="30.0" customHeight="1">
      <c r="A178" s="21" t="s">
        <v>224</v>
      </c>
      <c r="B178" s="14"/>
      <c r="C178" s="14"/>
      <c r="D178" s="15"/>
      <c r="E178" s="18"/>
      <c r="F178" s="18" t="str">
        <f>C182</f>
        <v/>
      </c>
      <c r="G178" s="39"/>
      <c r="H178" s="17"/>
      <c r="I178" s="17"/>
      <c r="J178" s="17"/>
      <c r="K178" s="17"/>
      <c r="L178" s="17"/>
      <c r="M178" s="17"/>
      <c r="N178" s="17"/>
      <c r="O178" s="17"/>
      <c r="P178" s="17"/>
      <c r="Q178" s="17"/>
      <c r="R178" s="17"/>
      <c r="S178" s="17"/>
    </row>
    <row r="179" ht="30.0" customHeight="1">
      <c r="A179" s="22" t="s">
        <v>225</v>
      </c>
      <c r="B179" s="2"/>
      <c r="C179" s="2"/>
      <c r="D179" s="3"/>
      <c r="E179" s="18"/>
      <c r="F179" s="38">
        <f>IF(F178=E182,1,0)</f>
        <v>0</v>
      </c>
      <c r="G179" s="39"/>
      <c r="H179" s="17"/>
      <c r="I179" s="17"/>
      <c r="J179" s="17"/>
      <c r="K179" s="17"/>
      <c r="L179" s="17"/>
      <c r="M179" s="17"/>
      <c r="N179" s="17"/>
      <c r="O179" s="17"/>
      <c r="P179" s="17"/>
      <c r="Q179" s="17"/>
      <c r="R179" s="17"/>
      <c r="S179" s="17"/>
    </row>
    <row r="180" ht="30.0" customHeight="1">
      <c r="A180" s="22" t="s">
        <v>226</v>
      </c>
      <c r="B180" s="2"/>
      <c r="C180" s="2"/>
      <c r="D180" s="3"/>
      <c r="E180" s="18"/>
      <c r="F180" s="24">
        <f>IF(F178&lt;&gt;E182,1,0)</f>
        <v>1</v>
      </c>
      <c r="G180" s="39"/>
      <c r="H180" s="17"/>
      <c r="I180" s="17"/>
      <c r="J180" s="17"/>
      <c r="K180" s="17"/>
      <c r="L180" s="17"/>
      <c r="M180" s="17"/>
      <c r="N180" s="17"/>
      <c r="O180" s="17"/>
      <c r="P180" s="17"/>
      <c r="Q180" s="17"/>
      <c r="R180" s="17"/>
      <c r="S180" s="17"/>
    </row>
    <row r="181" ht="30.0" customHeight="1">
      <c r="A181" s="22" t="s">
        <v>227</v>
      </c>
      <c r="B181" s="2"/>
      <c r="C181" s="2"/>
      <c r="D181" s="3"/>
      <c r="E181" s="18"/>
      <c r="F181" s="18">
        <f>IF(F180=1,F177,"")</f>
        <v>67</v>
      </c>
      <c r="G181" s="39"/>
      <c r="H181" s="17"/>
      <c r="I181" s="17"/>
      <c r="J181" s="17"/>
      <c r="K181" s="17"/>
      <c r="L181" s="17"/>
      <c r="M181" s="17"/>
      <c r="N181" s="17"/>
      <c r="O181" s="17"/>
      <c r="P181" s="17"/>
      <c r="Q181" s="17"/>
      <c r="R181" s="17"/>
      <c r="S181" s="17"/>
    </row>
    <row r="182" ht="14.25" customHeight="1">
      <c r="A182" s="25"/>
      <c r="B182" s="26" t="s">
        <v>228</v>
      </c>
      <c r="C182" s="40"/>
      <c r="D182" s="28"/>
      <c r="E182" s="18" t="s">
        <v>85</v>
      </c>
      <c r="F182" s="29"/>
      <c r="G182" s="39"/>
      <c r="H182" s="17"/>
      <c r="I182" s="17"/>
      <c r="J182" s="17"/>
      <c r="K182" s="17"/>
      <c r="L182" s="17"/>
      <c r="M182" s="17"/>
      <c r="N182" s="17"/>
      <c r="O182" s="17"/>
      <c r="P182" s="17"/>
      <c r="Q182" s="17"/>
      <c r="R182" s="17"/>
      <c r="S182" s="17"/>
    </row>
    <row r="183" ht="14.25" hidden="1" customHeight="1">
      <c r="A183" s="30" t="s">
        <v>229</v>
      </c>
      <c r="B183" s="2"/>
      <c r="C183" s="2"/>
      <c r="D183" s="3"/>
      <c r="E183" s="17"/>
      <c r="F183" s="29"/>
      <c r="G183" s="39"/>
      <c r="H183" s="17"/>
      <c r="I183" s="17"/>
      <c r="J183" s="17"/>
      <c r="K183" s="17"/>
      <c r="L183" s="17"/>
      <c r="M183" s="17"/>
      <c r="N183" s="17"/>
      <c r="O183" s="17"/>
      <c r="P183" s="17"/>
      <c r="Q183" s="17"/>
      <c r="R183" s="17"/>
      <c r="S183" s="17"/>
    </row>
    <row r="184" ht="44.25" customHeight="1">
      <c r="A184" s="31" t="str">
        <f>IF(C182&gt;0,A183,"")</f>
        <v/>
      </c>
      <c r="B184" s="32"/>
      <c r="C184" s="32"/>
      <c r="D184" s="33"/>
      <c r="E184" s="17"/>
      <c r="F184" s="29"/>
      <c r="G184" s="39"/>
      <c r="H184" s="17"/>
      <c r="I184" s="17"/>
      <c r="J184" s="17"/>
      <c r="K184" s="17"/>
      <c r="L184" s="17"/>
      <c r="M184" s="17"/>
      <c r="N184" s="17"/>
      <c r="O184" s="17"/>
      <c r="P184" s="17"/>
      <c r="Q184" s="17"/>
      <c r="R184" s="17"/>
      <c r="S184" s="17"/>
    </row>
    <row r="185" ht="51.0" customHeight="1">
      <c r="A185" s="42" t="s">
        <v>69</v>
      </c>
      <c r="B185" s="2"/>
      <c r="C185" s="2"/>
      <c r="D185" s="3"/>
      <c r="E185" s="17"/>
      <c r="F185" s="18">
        <v>70.0</v>
      </c>
      <c r="G185" s="39"/>
      <c r="H185" s="17"/>
      <c r="I185" s="17"/>
      <c r="J185" s="17"/>
      <c r="K185" s="17"/>
      <c r="L185" s="17"/>
      <c r="M185" s="17"/>
      <c r="N185" s="17"/>
      <c r="O185" s="17"/>
      <c r="P185" s="17"/>
      <c r="Q185" s="17"/>
      <c r="R185" s="17"/>
      <c r="S185" s="17"/>
    </row>
    <row r="186" ht="30.0" customHeight="1">
      <c r="A186" s="21" t="s">
        <v>230</v>
      </c>
      <c r="B186" s="14"/>
      <c r="C186" s="14"/>
      <c r="D186" s="15"/>
      <c r="E186" s="18"/>
      <c r="F186" s="18" t="str">
        <f>C190</f>
        <v/>
      </c>
      <c r="G186" s="39"/>
      <c r="H186" s="17"/>
      <c r="I186" s="17"/>
      <c r="J186" s="17"/>
      <c r="K186" s="17"/>
      <c r="L186" s="17"/>
      <c r="M186" s="17"/>
      <c r="N186" s="17"/>
      <c r="O186" s="17"/>
      <c r="P186" s="17"/>
      <c r="Q186" s="17"/>
      <c r="R186" s="17"/>
      <c r="S186" s="17"/>
    </row>
    <row r="187" ht="30.0" customHeight="1">
      <c r="A187" s="22" t="s">
        <v>231</v>
      </c>
      <c r="B187" s="2"/>
      <c r="C187" s="2"/>
      <c r="D187" s="3"/>
      <c r="E187" s="18"/>
      <c r="F187" s="38">
        <f>IF(F186=E190,1,0)</f>
        <v>0</v>
      </c>
      <c r="G187" s="39"/>
      <c r="H187" s="17"/>
      <c r="I187" s="17"/>
      <c r="J187" s="17"/>
      <c r="K187" s="17"/>
      <c r="L187" s="17"/>
      <c r="M187" s="17"/>
      <c r="N187" s="17"/>
      <c r="O187" s="17"/>
      <c r="P187" s="17"/>
      <c r="Q187" s="17"/>
      <c r="R187" s="17"/>
      <c r="S187" s="17"/>
    </row>
    <row r="188" ht="30.0" customHeight="1">
      <c r="A188" s="22" t="s">
        <v>232</v>
      </c>
      <c r="B188" s="2"/>
      <c r="C188" s="2"/>
      <c r="D188" s="3"/>
      <c r="E188" s="18"/>
      <c r="F188" s="24">
        <f>IF(F186&lt;&gt;E190,1,0)</f>
        <v>1</v>
      </c>
      <c r="G188" s="39"/>
      <c r="H188" s="17"/>
      <c r="I188" s="17"/>
      <c r="J188" s="17"/>
      <c r="K188" s="17"/>
      <c r="L188" s="17"/>
      <c r="M188" s="17"/>
      <c r="N188" s="17"/>
      <c r="O188" s="17"/>
      <c r="P188" s="17"/>
      <c r="Q188" s="17"/>
      <c r="R188" s="17"/>
      <c r="S188" s="17"/>
    </row>
    <row r="189" ht="30.0" customHeight="1">
      <c r="A189" s="22" t="s">
        <v>233</v>
      </c>
      <c r="B189" s="2"/>
      <c r="C189" s="2"/>
      <c r="D189" s="3"/>
      <c r="E189" s="18"/>
      <c r="F189" s="18">
        <f>IF(F188=1,F185,"")</f>
        <v>70</v>
      </c>
      <c r="G189" s="39"/>
      <c r="H189" s="17"/>
      <c r="I189" s="17"/>
      <c r="J189" s="17"/>
      <c r="K189" s="17"/>
      <c r="L189" s="17"/>
      <c r="M189" s="17"/>
      <c r="N189" s="17"/>
      <c r="O189" s="17"/>
      <c r="P189" s="17"/>
      <c r="Q189" s="17"/>
      <c r="R189" s="17"/>
      <c r="S189" s="17"/>
    </row>
    <row r="190" ht="14.25" customHeight="1">
      <c r="A190" s="25"/>
      <c r="B190" s="26" t="s">
        <v>234</v>
      </c>
      <c r="C190" s="40"/>
      <c r="D190" s="28"/>
      <c r="E190" s="18" t="s">
        <v>87</v>
      </c>
      <c r="F190" s="29"/>
      <c r="G190" s="39"/>
      <c r="H190" s="17"/>
      <c r="I190" s="17"/>
      <c r="J190" s="17"/>
      <c r="K190" s="17"/>
      <c r="L190" s="17"/>
      <c r="M190" s="17"/>
      <c r="N190" s="17"/>
      <c r="O190" s="17"/>
      <c r="P190" s="17"/>
      <c r="Q190" s="17"/>
      <c r="R190" s="17"/>
      <c r="S190" s="17"/>
    </row>
    <row r="191" ht="14.25" hidden="1" customHeight="1">
      <c r="A191" s="30" t="s">
        <v>235</v>
      </c>
      <c r="B191" s="2"/>
      <c r="C191" s="2"/>
      <c r="D191" s="3"/>
      <c r="E191" s="17"/>
      <c r="F191" s="29"/>
      <c r="G191" s="39"/>
      <c r="H191" s="17"/>
      <c r="I191" s="17"/>
      <c r="J191" s="17"/>
      <c r="K191" s="17"/>
      <c r="L191" s="17"/>
      <c r="M191" s="17"/>
      <c r="N191" s="17"/>
      <c r="O191" s="17"/>
      <c r="P191" s="17"/>
      <c r="Q191" s="17"/>
      <c r="R191" s="17"/>
      <c r="S191" s="17"/>
    </row>
    <row r="192" ht="45.75" customHeight="1">
      <c r="A192" s="31" t="str">
        <f>IF(C190&gt;0,A191,"")</f>
        <v/>
      </c>
      <c r="B192" s="32"/>
      <c r="C192" s="32"/>
      <c r="D192" s="33"/>
      <c r="E192" s="17"/>
      <c r="F192" s="29"/>
      <c r="G192" s="39"/>
      <c r="H192" s="17"/>
      <c r="I192" s="17"/>
      <c r="J192" s="17"/>
      <c r="K192" s="17"/>
      <c r="L192" s="17"/>
      <c r="M192" s="17"/>
      <c r="N192" s="17"/>
      <c r="O192" s="17"/>
      <c r="P192" s="17"/>
      <c r="Q192" s="17"/>
      <c r="R192" s="17"/>
      <c r="S192" s="17"/>
    </row>
    <row r="193" ht="39.75" customHeight="1">
      <c r="A193" s="6" t="s">
        <v>72</v>
      </c>
      <c r="B193" s="2"/>
      <c r="C193" s="2"/>
      <c r="D193" s="3"/>
      <c r="E193" s="17"/>
      <c r="F193" s="18">
        <v>73.0</v>
      </c>
      <c r="G193" s="39"/>
      <c r="H193" s="17"/>
      <c r="I193" s="17"/>
      <c r="J193" s="17"/>
      <c r="K193" s="17"/>
      <c r="L193" s="17"/>
      <c r="M193" s="17"/>
      <c r="N193" s="17"/>
      <c r="O193" s="17"/>
      <c r="P193" s="17"/>
      <c r="Q193" s="17"/>
      <c r="R193" s="17"/>
      <c r="S193" s="17"/>
    </row>
    <row r="194" ht="30.0" customHeight="1">
      <c r="A194" s="21" t="s">
        <v>236</v>
      </c>
      <c r="B194" s="14"/>
      <c r="C194" s="14"/>
      <c r="D194" s="15"/>
      <c r="E194" s="18"/>
      <c r="F194" s="18" t="str">
        <f>C198</f>
        <v/>
      </c>
      <c r="G194" s="39"/>
      <c r="H194" s="17"/>
      <c r="I194" s="17"/>
      <c r="J194" s="17"/>
      <c r="K194" s="17"/>
      <c r="L194" s="17"/>
      <c r="M194" s="17"/>
      <c r="N194" s="17"/>
      <c r="O194" s="17"/>
      <c r="P194" s="17"/>
      <c r="Q194" s="17"/>
      <c r="R194" s="17"/>
      <c r="S194" s="17"/>
    </row>
    <row r="195" ht="30.0" customHeight="1">
      <c r="A195" s="22" t="s">
        <v>237</v>
      </c>
      <c r="B195" s="2"/>
      <c r="C195" s="2"/>
      <c r="D195" s="3"/>
      <c r="E195" s="18"/>
      <c r="F195" s="38">
        <f>IF(F194=E198,1,0)</f>
        <v>0</v>
      </c>
      <c r="G195" s="39"/>
      <c r="H195" s="17"/>
      <c r="I195" s="17"/>
      <c r="J195" s="17"/>
      <c r="K195" s="17"/>
      <c r="L195" s="17"/>
      <c r="M195" s="17"/>
      <c r="N195" s="17"/>
      <c r="O195" s="17"/>
      <c r="P195" s="17"/>
      <c r="Q195" s="17"/>
      <c r="R195" s="17"/>
      <c r="S195" s="17"/>
    </row>
    <row r="196" ht="30.0" customHeight="1">
      <c r="A196" s="22" t="s">
        <v>238</v>
      </c>
      <c r="B196" s="2"/>
      <c r="C196" s="2"/>
      <c r="D196" s="3"/>
      <c r="E196" s="18"/>
      <c r="F196" s="24">
        <f>IF(F194&lt;&gt;E198,1,0)</f>
        <v>1</v>
      </c>
      <c r="G196" s="39"/>
      <c r="H196" s="17"/>
      <c r="I196" s="17"/>
      <c r="J196" s="17"/>
      <c r="K196" s="17"/>
      <c r="L196" s="17"/>
      <c r="M196" s="17"/>
      <c r="N196" s="17"/>
      <c r="O196" s="17"/>
      <c r="P196" s="17"/>
      <c r="Q196" s="17"/>
      <c r="R196" s="17"/>
      <c r="S196" s="17"/>
    </row>
    <row r="197" ht="30.0" customHeight="1">
      <c r="A197" s="22" t="s">
        <v>239</v>
      </c>
      <c r="B197" s="2"/>
      <c r="C197" s="2"/>
      <c r="D197" s="3"/>
      <c r="E197" s="18"/>
      <c r="F197" s="18">
        <f>IF(F196=1,F193,"")</f>
        <v>73</v>
      </c>
      <c r="G197" s="39"/>
      <c r="H197" s="17"/>
      <c r="I197" s="17"/>
      <c r="J197" s="17"/>
      <c r="K197" s="17"/>
      <c r="L197" s="17"/>
      <c r="M197" s="17"/>
      <c r="N197" s="17"/>
      <c r="O197" s="17"/>
      <c r="P197" s="17"/>
      <c r="Q197" s="17"/>
      <c r="R197" s="17"/>
      <c r="S197" s="17"/>
    </row>
    <row r="198" ht="14.25" customHeight="1">
      <c r="A198" s="25"/>
      <c r="B198" s="43" t="s">
        <v>240</v>
      </c>
      <c r="C198" s="40"/>
      <c r="D198" s="28"/>
      <c r="E198" s="18" t="s">
        <v>84</v>
      </c>
      <c r="F198" s="29"/>
      <c r="G198" s="39"/>
      <c r="H198" s="17"/>
      <c r="I198" s="17"/>
      <c r="J198" s="17"/>
      <c r="K198" s="17"/>
      <c r="L198" s="17"/>
      <c r="M198" s="17"/>
      <c r="N198" s="17"/>
      <c r="O198" s="17"/>
      <c r="P198" s="17"/>
      <c r="Q198" s="17"/>
      <c r="R198" s="17"/>
      <c r="S198" s="17"/>
    </row>
    <row r="199" ht="14.25" hidden="1" customHeight="1">
      <c r="A199" s="30" t="s">
        <v>241</v>
      </c>
      <c r="B199" s="2"/>
      <c r="C199" s="2"/>
      <c r="D199" s="3"/>
      <c r="E199" s="17"/>
      <c r="F199" s="29"/>
      <c r="G199" s="39"/>
      <c r="H199" s="17"/>
      <c r="I199" s="17"/>
      <c r="J199" s="17"/>
      <c r="K199" s="17"/>
      <c r="L199" s="17"/>
      <c r="M199" s="17"/>
      <c r="N199" s="17"/>
      <c r="O199" s="17"/>
      <c r="P199" s="17"/>
      <c r="Q199" s="17"/>
      <c r="R199" s="17"/>
      <c r="S199" s="17"/>
    </row>
    <row r="200" ht="30.0" customHeight="1">
      <c r="A200" s="31" t="str">
        <f>IF(C198&gt;0,A199,"")</f>
        <v/>
      </c>
      <c r="B200" s="32"/>
      <c r="C200" s="32"/>
      <c r="D200" s="33"/>
      <c r="E200" s="17"/>
      <c r="F200" s="29"/>
      <c r="G200" s="39"/>
      <c r="H200" s="17"/>
      <c r="I200" s="17"/>
      <c r="J200" s="17"/>
      <c r="K200" s="17"/>
      <c r="L200" s="17"/>
      <c r="M200" s="17"/>
      <c r="N200" s="17"/>
      <c r="O200" s="17"/>
      <c r="P200" s="17"/>
      <c r="Q200" s="17"/>
      <c r="R200" s="17"/>
      <c r="S200" s="17"/>
    </row>
    <row r="201" ht="39.75" customHeight="1">
      <c r="A201" s="6" t="s">
        <v>75</v>
      </c>
      <c r="B201" s="2"/>
      <c r="C201" s="2"/>
      <c r="D201" s="3"/>
      <c r="E201" s="17"/>
      <c r="F201" s="18">
        <v>76.0</v>
      </c>
      <c r="G201" s="39"/>
      <c r="H201" s="17"/>
      <c r="I201" s="17"/>
      <c r="J201" s="17"/>
      <c r="K201" s="17"/>
      <c r="L201" s="17"/>
      <c r="M201" s="17"/>
      <c r="N201" s="17"/>
      <c r="O201" s="17"/>
      <c r="P201" s="17"/>
      <c r="Q201" s="17"/>
      <c r="R201" s="17"/>
      <c r="S201" s="17"/>
    </row>
    <row r="202" ht="30.0" customHeight="1">
      <c r="A202" s="21" t="s">
        <v>242</v>
      </c>
      <c r="B202" s="14"/>
      <c r="C202" s="14"/>
      <c r="D202" s="15"/>
      <c r="E202" s="18"/>
      <c r="F202" s="18" t="str">
        <f>C206</f>
        <v/>
      </c>
      <c r="G202" s="39"/>
      <c r="H202" s="17"/>
      <c r="I202" s="17"/>
      <c r="J202" s="17"/>
      <c r="K202" s="17"/>
      <c r="L202" s="17"/>
      <c r="M202" s="17"/>
      <c r="N202" s="17"/>
      <c r="O202" s="17"/>
      <c r="P202" s="17"/>
      <c r="Q202" s="17"/>
      <c r="R202" s="17"/>
      <c r="S202" s="17"/>
    </row>
    <row r="203" ht="30.0" customHeight="1">
      <c r="A203" s="22" t="s">
        <v>243</v>
      </c>
      <c r="B203" s="2"/>
      <c r="C203" s="2"/>
      <c r="D203" s="3"/>
      <c r="E203" s="18"/>
      <c r="F203" s="38">
        <f>IF(F202=E206,1,0)</f>
        <v>0</v>
      </c>
      <c r="G203" s="39"/>
      <c r="H203" s="17"/>
      <c r="I203" s="17"/>
      <c r="J203" s="17"/>
      <c r="K203" s="17"/>
      <c r="L203" s="17"/>
      <c r="M203" s="17"/>
      <c r="N203" s="17"/>
      <c r="O203" s="17"/>
      <c r="P203" s="17"/>
      <c r="Q203" s="17"/>
      <c r="R203" s="17"/>
      <c r="S203" s="17"/>
    </row>
    <row r="204" ht="30.0" customHeight="1">
      <c r="A204" s="22" t="s">
        <v>244</v>
      </c>
      <c r="B204" s="2"/>
      <c r="C204" s="2"/>
      <c r="D204" s="3"/>
      <c r="E204" s="18"/>
      <c r="F204" s="24">
        <f>IF(F202&lt;&gt;E206,1,0)</f>
        <v>1</v>
      </c>
      <c r="G204" s="39"/>
      <c r="H204" s="17"/>
      <c r="I204" s="17"/>
      <c r="J204" s="17"/>
      <c r="K204" s="17"/>
      <c r="L204" s="17"/>
      <c r="M204" s="17"/>
      <c r="N204" s="17"/>
      <c r="O204" s="17"/>
      <c r="P204" s="17"/>
      <c r="Q204" s="17"/>
      <c r="R204" s="17"/>
      <c r="S204" s="17"/>
    </row>
    <row r="205" ht="30.0" customHeight="1">
      <c r="A205" s="22" t="s">
        <v>245</v>
      </c>
      <c r="B205" s="2"/>
      <c r="C205" s="2"/>
      <c r="D205" s="3"/>
      <c r="E205" s="18"/>
      <c r="F205" s="18">
        <f>IF(F204=1,F201,"")</f>
        <v>76</v>
      </c>
      <c r="G205" s="39"/>
      <c r="H205" s="17"/>
      <c r="I205" s="17"/>
      <c r="J205" s="17"/>
      <c r="K205" s="17"/>
      <c r="L205" s="17"/>
      <c r="M205" s="17"/>
      <c r="N205" s="17"/>
      <c r="O205" s="17"/>
      <c r="P205" s="17"/>
      <c r="Q205" s="17"/>
      <c r="R205" s="17"/>
      <c r="S205" s="17"/>
    </row>
    <row r="206" ht="14.25" customHeight="1">
      <c r="A206" s="25"/>
      <c r="B206" s="43" t="s">
        <v>246</v>
      </c>
      <c r="C206" s="40"/>
      <c r="D206" s="28"/>
      <c r="E206" s="18" t="s">
        <v>86</v>
      </c>
      <c r="F206" s="29"/>
      <c r="G206" s="39"/>
      <c r="H206" s="17"/>
      <c r="I206" s="17"/>
      <c r="J206" s="17"/>
      <c r="K206" s="17"/>
      <c r="L206" s="17"/>
      <c r="M206" s="17"/>
      <c r="N206" s="17"/>
      <c r="O206" s="17"/>
      <c r="P206" s="17"/>
      <c r="Q206" s="17"/>
      <c r="R206" s="17"/>
      <c r="S206" s="17"/>
    </row>
    <row r="207" ht="14.25" hidden="1" customHeight="1">
      <c r="A207" s="30" t="s">
        <v>247</v>
      </c>
      <c r="B207" s="2"/>
      <c r="C207" s="2"/>
      <c r="D207" s="3"/>
      <c r="E207" s="17"/>
      <c r="F207" s="29"/>
      <c r="G207" s="39"/>
      <c r="H207" s="17"/>
      <c r="I207" s="17"/>
      <c r="J207" s="17"/>
      <c r="K207" s="17"/>
      <c r="L207" s="17"/>
      <c r="M207" s="17"/>
      <c r="N207" s="17"/>
      <c r="O207" s="17"/>
      <c r="P207" s="17"/>
      <c r="Q207" s="17"/>
      <c r="R207" s="17"/>
      <c r="S207" s="17"/>
    </row>
    <row r="208" ht="30.0" customHeight="1">
      <c r="A208" s="31" t="str">
        <f>IF(C206&gt;0,A207,"")</f>
        <v/>
      </c>
      <c r="B208" s="32"/>
      <c r="C208" s="32"/>
      <c r="D208" s="33"/>
      <c r="E208" s="17"/>
      <c r="F208" s="29"/>
      <c r="G208" s="39"/>
      <c r="H208" s="17"/>
      <c r="I208" s="17"/>
      <c r="J208" s="17"/>
      <c r="K208" s="17"/>
      <c r="L208" s="17"/>
      <c r="M208" s="17"/>
      <c r="N208" s="17"/>
      <c r="O208" s="17"/>
      <c r="P208" s="17"/>
      <c r="Q208" s="17"/>
      <c r="R208" s="17"/>
      <c r="S208" s="17"/>
    </row>
    <row r="209" ht="39.75" customHeight="1">
      <c r="A209" s="6" t="s">
        <v>78</v>
      </c>
      <c r="B209" s="2"/>
      <c r="C209" s="2"/>
      <c r="D209" s="3"/>
      <c r="E209" s="17"/>
      <c r="F209" s="18">
        <v>79.0</v>
      </c>
      <c r="G209" s="39"/>
      <c r="H209" s="17"/>
      <c r="I209" s="17"/>
      <c r="J209" s="17"/>
      <c r="K209" s="17"/>
      <c r="L209" s="17"/>
      <c r="M209" s="17"/>
      <c r="N209" s="17"/>
      <c r="O209" s="17"/>
      <c r="P209" s="17"/>
      <c r="Q209" s="17"/>
      <c r="R209" s="17"/>
      <c r="S209" s="17"/>
    </row>
    <row r="210" ht="30.0" customHeight="1">
      <c r="A210" s="21" t="s">
        <v>248</v>
      </c>
      <c r="B210" s="14"/>
      <c r="C210" s="14"/>
      <c r="D210" s="15"/>
      <c r="E210" s="18"/>
      <c r="F210" s="18" t="str">
        <f>C214</f>
        <v/>
      </c>
      <c r="G210" s="39"/>
      <c r="H210" s="17"/>
      <c r="I210" s="17"/>
      <c r="J210" s="17"/>
      <c r="K210" s="17"/>
      <c r="L210" s="17"/>
      <c r="M210" s="17"/>
      <c r="N210" s="17"/>
      <c r="O210" s="17"/>
      <c r="P210" s="17"/>
      <c r="Q210" s="17"/>
      <c r="R210" s="17"/>
      <c r="S210" s="17"/>
    </row>
    <row r="211" ht="30.0" customHeight="1">
      <c r="A211" s="22" t="s">
        <v>249</v>
      </c>
      <c r="B211" s="2"/>
      <c r="C211" s="2"/>
      <c r="D211" s="3"/>
      <c r="E211" s="18"/>
      <c r="F211" s="38">
        <f>IF(F210=E214,1,0)</f>
        <v>0</v>
      </c>
      <c r="G211" s="39"/>
      <c r="H211" s="17"/>
      <c r="I211" s="17"/>
      <c r="J211" s="17"/>
      <c r="K211" s="17"/>
      <c r="L211" s="17"/>
      <c r="M211" s="17"/>
      <c r="N211" s="17"/>
      <c r="O211" s="17"/>
      <c r="P211" s="17"/>
      <c r="Q211" s="17"/>
      <c r="R211" s="17"/>
      <c r="S211" s="17"/>
    </row>
    <row r="212" ht="30.0" customHeight="1">
      <c r="A212" s="22" t="s">
        <v>250</v>
      </c>
      <c r="B212" s="2"/>
      <c r="C212" s="2"/>
      <c r="D212" s="3"/>
      <c r="E212" s="18"/>
      <c r="F212" s="24">
        <f>IF(F210&lt;&gt;E214,1,0)</f>
        <v>1</v>
      </c>
      <c r="G212" s="39"/>
      <c r="H212" s="17"/>
      <c r="I212" s="17"/>
      <c r="J212" s="17"/>
      <c r="K212" s="17"/>
      <c r="L212" s="17"/>
      <c r="M212" s="17"/>
      <c r="N212" s="17"/>
      <c r="O212" s="17"/>
      <c r="P212" s="17"/>
      <c r="Q212" s="17"/>
      <c r="R212" s="17"/>
      <c r="S212" s="17"/>
    </row>
    <row r="213" ht="30.0" customHeight="1">
      <c r="A213" s="22" t="s">
        <v>251</v>
      </c>
      <c r="B213" s="2"/>
      <c r="C213" s="2"/>
      <c r="D213" s="3"/>
      <c r="E213" s="18"/>
      <c r="F213" s="18">
        <f>IF(F212=1,F209,"")</f>
        <v>79</v>
      </c>
      <c r="G213" s="39"/>
      <c r="H213" s="17"/>
      <c r="I213" s="17"/>
      <c r="J213" s="17"/>
      <c r="K213" s="17"/>
      <c r="L213" s="17"/>
      <c r="M213" s="17"/>
      <c r="N213" s="17"/>
      <c r="O213" s="17"/>
      <c r="P213" s="17"/>
      <c r="Q213" s="17"/>
      <c r="R213" s="17"/>
      <c r="S213" s="17"/>
    </row>
    <row r="214" ht="14.25" customHeight="1">
      <c r="A214" s="25"/>
      <c r="B214" s="43" t="s">
        <v>252</v>
      </c>
      <c r="C214" s="40"/>
      <c r="D214" s="28"/>
      <c r="E214" s="18" t="s">
        <v>85</v>
      </c>
      <c r="F214" s="29"/>
      <c r="G214" s="39"/>
      <c r="H214" s="17"/>
      <c r="I214" s="17"/>
      <c r="J214" s="17"/>
      <c r="K214" s="17"/>
      <c r="L214" s="17"/>
      <c r="M214" s="17"/>
      <c r="N214" s="17"/>
      <c r="O214" s="17"/>
      <c r="P214" s="17"/>
      <c r="Q214" s="17"/>
      <c r="R214" s="17"/>
      <c r="S214" s="17"/>
    </row>
    <row r="215" ht="14.25" hidden="1" customHeight="1">
      <c r="A215" s="30" t="s">
        <v>253</v>
      </c>
      <c r="B215" s="2"/>
      <c r="C215" s="2"/>
      <c r="D215" s="3"/>
      <c r="E215" s="17"/>
      <c r="F215" s="29"/>
      <c r="G215" s="39"/>
      <c r="H215" s="17"/>
      <c r="I215" s="17"/>
      <c r="J215" s="17"/>
      <c r="K215" s="17"/>
      <c r="L215" s="17"/>
      <c r="M215" s="17"/>
      <c r="N215" s="17"/>
      <c r="O215" s="17"/>
      <c r="P215" s="17"/>
      <c r="Q215" s="17"/>
      <c r="R215" s="17"/>
      <c r="S215" s="17"/>
    </row>
    <row r="216" ht="46.5" customHeight="1">
      <c r="A216" s="41" t="str">
        <f>IF(C214&gt;0,A215,"")</f>
        <v/>
      </c>
      <c r="B216" s="32"/>
      <c r="C216" s="32"/>
      <c r="D216" s="33"/>
      <c r="E216" s="17"/>
      <c r="F216" s="29"/>
      <c r="G216" s="39"/>
      <c r="H216" s="17"/>
      <c r="I216" s="17"/>
      <c r="J216" s="17"/>
      <c r="K216" s="17"/>
      <c r="L216" s="17"/>
      <c r="M216" s="17"/>
      <c r="N216" s="17"/>
      <c r="O216" s="17"/>
      <c r="P216" s="17"/>
      <c r="Q216" s="17"/>
      <c r="R216" s="17"/>
      <c r="S216" s="17"/>
    </row>
    <row r="217" ht="39.75" customHeight="1">
      <c r="A217" s="6" t="s">
        <v>81</v>
      </c>
      <c r="B217" s="2"/>
      <c r="C217" s="2"/>
      <c r="D217" s="3"/>
      <c r="E217" s="17"/>
      <c r="F217" s="18">
        <v>82.0</v>
      </c>
      <c r="G217" s="39"/>
      <c r="H217" s="17"/>
      <c r="I217" s="17"/>
      <c r="J217" s="17"/>
      <c r="K217" s="17"/>
      <c r="L217" s="17"/>
      <c r="M217" s="17"/>
      <c r="N217" s="17"/>
      <c r="O217" s="17"/>
      <c r="P217" s="17"/>
      <c r="Q217" s="17"/>
      <c r="R217" s="17"/>
      <c r="S217" s="17"/>
    </row>
    <row r="218" ht="30.0" customHeight="1">
      <c r="A218" s="51" t="s">
        <v>254</v>
      </c>
      <c r="B218" s="14"/>
      <c r="C218" s="14"/>
      <c r="D218" s="15"/>
      <c r="E218" s="18"/>
      <c r="F218" s="18" t="str">
        <f>C222</f>
        <v/>
      </c>
      <c r="G218" s="39"/>
      <c r="H218" s="17"/>
      <c r="I218" s="17"/>
      <c r="J218" s="17"/>
      <c r="K218" s="17"/>
      <c r="L218" s="17"/>
      <c r="M218" s="17"/>
      <c r="N218" s="17"/>
      <c r="O218" s="17"/>
      <c r="P218" s="17"/>
      <c r="Q218" s="17"/>
      <c r="R218" s="17"/>
      <c r="S218" s="17"/>
    </row>
    <row r="219" ht="30.0" customHeight="1">
      <c r="A219" s="52" t="s">
        <v>255</v>
      </c>
      <c r="B219" s="2"/>
      <c r="C219" s="2"/>
      <c r="D219" s="3"/>
      <c r="E219" s="18"/>
      <c r="F219" s="38">
        <f>IF(F218=E222,1,0)</f>
        <v>0</v>
      </c>
      <c r="G219" s="39"/>
      <c r="H219" s="17"/>
      <c r="I219" s="17"/>
      <c r="J219" s="17"/>
      <c r="K219" s="17"/>
      <c r="L219" s="17"/>
      <c r="M219" s="17"/>
      <c r="N219" s="17"/>
      <c r="O219" s="17"/>
      <c r="P219" s="17"/>
      <c r="Q219" s="17"/>
      <c r="R219" s="17"/>
      <c r="S219" s="17"/>
    </row>
    <row r="220" ht="30.0" customHeight="1">
      <c r="A220" s="52" t="s">
        <v>256</v>
      </c>
      <c r="B220" s="2"/>
      <c r="C220" s="2"/>
      <c r="D220" s="3"/>
      <c r="E220" s="18"/>
      <c r="F220" s="24">
        <f>IF(F218&lt;&gt;E222,1,0)</f>
        <v>1</v>
      </c>
      <c r="G220" s="39"/>
      <c r="H220" s="17"/>
      <c r="I220" s="17"/>
      <c r="J220" s="17"/>
      <c r="K220" s="17"/>
      <c r="L220" s="17"/>
      <c r="M220" s="17"/>
      <c r="N220" s="17"/>
      <c r="O220" s="17"/>
      <c r="P220" s="17"/>
      <c r="Q220" s="17"/>
      <c r="R220" s="17"/>
      <c r="S220" s="17"/>
    </row>
    <row r="221" ht="30.0" customHeight="1">
      <c r="A221" s="52" t="s">
        <v>257</v>
      </c>
      <c r="B221" s="2"/>
      <c r="C221" s="2"/>
      <c r="D221" s="3"/>
      <c r="E221" s="18"/>
      <c r="F221" s="18">
        <f>IF(F220=1,F217,"")</f>
        <v>82</v>
      </c>
      <c r="G221" s="39"/>
      <c r="H221" s="17"/>
      <c r="I221" s="17"/>
      <c r="J221" s="17"/>
      <c r="K221" s="17"/>
      <c r="L221" s="17"/>
      <c r="M221" s="17"/>
      <c r="N221" s="17"/>
      <c r="O221" s="17"/>
      <c r="P221" s="17"/>
      <c r="Q221" s="17"/>
      <c r="R221" s="17"/>
      <c r="S221" s="17"/>
    </row>
    <row r="222" ht="14.25" customHeight="1">
      <c r="A222" s="25"/>
      <c r="B222" s="43" t="s">
        <v>258</v>
      </c>
      <c r="C222" s="40"/>
      <c r="D222" s="28"/>
      <c r="E222" s="18" t="s">
        <v>84</v>
      </c>
      <c r="F222" s="29"/>
      <c r="G222" s="39"/>
      <c r="H222" s="17"/>
      <c r="I222" s="17"/>
      <c r="J222" s="17"/>
      <c r="K222" s="17"/>
      <c r="L222" s="17"/>
      <c r="M222" s="17"/>
      <c r="N222" s="17"/>
      <c r="O222" s="17"/>
      <c r="P222" s="17"/>
      <c r="Q222" s="17"/>
      <c r="R222" s="17"/>
      <c r="S222" s="17"/>
    </row>
    <row r="223" ht="14.25" hidden="1" customHeight="1">
      <c r="A223" s="30" t="s">
        <v>259</v>
      </c>
      <c r="B223" s="2"/>
      <c r="C223" s="2"/>
      <c r="D223" s="3"/>
      <c r="E223" s="17"/>
      <c r="F223" s="29"/>
      <c r="G223" s="39"/>
      <c r="H223" s="17"/>
      <c r="I223" s="17"/>
      <c r="J223" s="17"/>
      <c r="K223" s="17"/>
      <c r="L223" s="17"/>
      <c r="M223" s="17"/>
      <c r="N223" s="17"/>
      <c r="O223" s="17"/>
      <c r="P223" s="17"/>
      <c r="Q223" s="17"/>
      <c r="R223" s="17"/>
      <c r="S223" s="17"/>
    </row>
    <row r="224" ht="30.0" customHeight="1">
      <c r="A224" s="31" t="str">
        <f>IF(C222&gt;0,A223,"")</f>
        <v/>
      </c>
      <c r="B224" s="32"/>
      <c r="C224" s="32"/>
      <c r="D224" s="33"/>
      <c r="E224" s="17"/>
      <c r="F224" s="29"/>
      <c r="G224" s="39"/>
      <c r="H224" s="17"/>
      <c r="I224" s="17"/>
      <c r="J224" s="17"/>
      <c r="K224" s="17"/>
      <c r="L224" s="17"/>
      <c r="M224" s="17"/>
      <c r="N224" s="17"/>
      <c r="O224" s="17"/>
      <c r="P224" s="17"/>
      <c r="Q224" s="17"/>
      <c r="R224" s="17"/>
      <c r="S224" s="17"/>
    </row>
    <row r="225" ht="14.25" customHeight="1">
      <c r="A225" s="17"/>
      <c r="B225" s="17"/>
      <c r="C225" s="17"/>
      <c r="D225" s="17"/>
      <c r="E225" s="17"/>
      <c r="F225" s="29"/>
      <c r="G225" s="39"/>
      <c r="H225" s="17"/>
      <c r="I225" s="17"/>
      <c r="J225" s="17"/>
      <c r="K225" s="17"/>
      <c r="L225" s="17"/>
      <c r="M225" s="17"/>
      <c r="N225" s="17"/>
      <c r="O225" s="17"/>
      <c r="P225" s="17"/>
      <c r="Q225" s="17"/>
      <c r="R225" s="17"/>
      <c r="S225" s="17"/>
    </row>
    <row r="226" ht="14.25" customHeight="1">
      <c r="A226" s="17"/>
      <c r="B226" s="17"/>
      <c r="C226" s="17"/>
      <c r="D226" s="17"/>
      <c r="E226" s="17"/>
      <c r="F226" s="29"/>
      <c r="G226" s="39"/>
      <c r="H226" s="17"/>
      <c r="I226" s="17"/>
      <c r="J226" s="17"/>
      <c r="K226" s="17"/>
      <c r="L226" s="17"/>
      <c r="M226" s="17"/>
      <c r="N226" s="17"/>
      <c r="O226" s="17"/>
      <c r="P226" s="17"/>
      <c r="Q226" s="17"/>
      <c r="R226" s="17"/>
      <c r="S226" s="17"/>
    </row>
    <row r="227" ht="14.25" customHeight="1">
      <c r="A227" s="17"/>
      <c r="B227" s="17"/>
      <c r="C227" s="17"/>
      <c r="D227" s="17"/>
      <c r="E227" s="17"/>
      <c r="F227" s="29"/>
      <c r="G227" s="39"/>
      <c r="H227" s="17"/>
      <c r="I227" s="17"/>
      <c r="J227" s="17"/>
      <c r="K227" s="17"/>
      <c r="L227" s="17"/>
      <c r="M227" s="17"/>
      <c r="N227" s="17"/>
      <c r="O227" s="17"/>
      <c r="P227" s="17"/>
      <c r="Q227" s="17"/>
      <c r="R227" s="17"/>
      <c r="S227" s="17"/>
    </row>
    <row r="228" ht="14.25" customHeight="1">
      <c r="A228" s="17"/>
      <c r="B228" s="17"/>
      <c r="C228" s="17"/>
      <c r="D228" s="17"/>
      <c r="E228" s="17"/>
      <c r="F228" s="29"/>
      <c r="G228" s="39"/>
      <c r="H228" s="17"/>
      <c r="I228" s="17"/>
      <c r="J228" s="17"/>
      <c r="K228" s="17"/>
      <c r="L228" s="17"/>
      <c r="M228" s="17"/>
      <c r="N228" s="17"/>
      <c r="O228" s="17"/>
      <c r="P228" s="17"/>
      <c r="Q228" s="17"/>
      <c r="R228" s="17"/>
      <c r="S228" s="17"/>
    </row>
    <row r="229" ht="14.25" customHeight="1">
      <c r="A229" s="17"/>
      <c r="B229" s="17"/>
      <c r="C229" s="17"/>
      <c r="D229" s="17"/>
      <c r="E229" s="17"/>
      <c r="F229" s="29"/>
      <c r="G229" s="39"/>
      <c r="H229" s="17"/>
      <c r="I229" s="17"/>
      <c r="J229" s="17"/>
      <c r="K229" s="17"/>
      <c r="L229" s="17"/>
      <c r="M229" s="17"/>
      <c r="N229" s="17"/>
      <c r="O229" s="17"/>
      <c r="P229" s="17"/>
      <c r="Q229" s="17"/>
      <c r="R229" s="17"/>
      <c r="S229" s="17"/>
    </row>
    <row r="230" ht="14.25" customHeight="1">
      <c r="A230" s="17"/>
      <c r="B230" s="17"/>
      <c r="C230" s="17"/>
      <c r="D230" s="17"/>
      <c r="E230" s="17"/>
      <c r="F230" s="29"/>
      <c r="G230" s="39"/>
      <c r="H230" s="17"/>
      <c r="I230" s="17"/>
      <c r="J230" s="17"/>
      <c r="K230" s="17"/>
      <c r="L230" s="17"/>
      <c r="M230" s="17"/>
      <c r="N230" s="17"/>
      <c r="O230" s="17"/>
      <c r="P230" s="17"/>
      <c r="Q230" s="17"/>
      <c r="R230" s="17"/>
      <c r="S230" s="17"/>
    </row>
    <row r="231" ht="14.25" customHeight="1">
      <c r="A231" s="17"/>
      <c r="B231" s="17"/>
      <c r="C231" s="17"/>
      <c r="D231" s="17"/>
      <c r="E231" s="17"/>
      <c r="F231" s="29"/>
      <c r="G231" s="39"/>
      <c r="H231" s="17"/>
      <c r="I231" s="17"/>
      <c r="J231" s="17"/>
      <c r="K231" s="17"/>
      <c r="L231" s="17"/>
      <c r="M231" s="17"/>
      <c r="N231" s="17"/>
      <c r="O231" s="17"/>
      <c r="P231" s="17"/>
      <c r="Q231" s="17"/>
      <c r="R231" s="17"/>
      <c r="S231" s="17"/>
    </row>
    <row r="232" ht="14.25" customHeight="1">
      <c r="A232" s="17"/>
      <c r="B232" s="17"/>
      <c r="C232" s="17"/>
      <c r="D232" s="17"/>
      <c r="E232" s="17"/>
      <c r="F232" s="29"/>
      <c r="G232" s="39"/>
      <c r="H232" s="17"/>
      <c r="I232" s="17"/>
      <c r="J232" s="17"/>
      <c r="K232" s="17"/>
      <c r="L232" s="17"/>
      <c r="M232" s="17"/>
      <c r="N232" s="17"/>
      <c r="O232" s="17"/>
      <c r="P232" s="17"/>
      <c r="Q232" s="17"/>
      <c r="R232" s="17"/>
      <c r="S232" s="17"/>
    </row>
    <row r="233" ht="14.25" customHeight="1">
      <c r="A233" s="17"/>
      <c r="B233" s="17"/>
      <c r="C233" s="17"/>
      <c r="D233" s="17"/>
      <c r="E233" s="17"/>
      <c r="F233" s="29"/>
      <c r="G233" s="39"/>
      <c r="H233" s="17"/>
      <c r="I233" s="17"/>
      <c r="J233" s="17"/>
      <c r="K233" s="17"/>
      <c r="L233" s="17"/>
      <c r="M233" s="17"/>
      <c r="N233" s="17"/>
      <c r="O233" s="17"/>
      <c r="P233" s="17"/>
      <c r="Q233" s="17"/>
      <c r="R233" s="17"/>
      <c r="S233" s="17"/>
    </row>
    <row r="234" ht="14.25" customHeight="1">
      <c r="A234" s="17"/>
      <c r="B234" s="17"/>
      <c r="C234" s="17"/>
      <c r="D234" s="17"/>
      <c r="E234" s="17"/>
      <c r="F234" s="29"/>
      <c r="G234" s="39"/>
      <c r="H234" s="17"/>
      <c r="I234" s="17"/>
      <c r="J234" s="17"/>
      <c r="K234" s="17"/>
      <c r="L234" s="17"/>
      <c r="M234" s="17"/>
      <c r="N234" s="17"/>
      <c r="O234" s="17"/>
      <c r="P234" s="17"/>
      <c r="Q234" s="17"/>
      <c r="R234" s="17"/>
      <c r="S234" s="17"/>
    </row>
    <row r="235" ht="14.25" customHeight="1">
      <c r="A235" s="17"/>
      <c r="B235" s="17"/>
      <c r="C235" s="17"/>
      <c r="D235" s="17"/>
      <c r="E235" s="17"/>
      <c r="F235" s="29"/>
      <c r="G235" s="39"/>
      <c r="H235" s="17"/>
      <c r="I235" s="17"/>
      <c r="J235" s="17"/>
      <c r="K235" s="17"/>
      <c r="L235" s="17"/>
      <c r="M235" s="17"/>
      <c r="N235" s="17"/>
      <c r="O235" s="17"/>
      <c r="P235" s="17"/>
      <c r="Q235" s="17"/>
      <c r="R235" s="17"/>
      <c r="S235" s="17"/>
    </row>
    <row r="236" ht="14.25" customHeight="1">
      <c r="A236" s="17"/>
      <c r="B236" s="17"/>
      <c r="C236" s="17"/>
      <c r="D236" s="17"/>
      <c r="E236" s="17"/>
      <c r="F236" s="29"/>
      <c r="G236" s="39"/>
      <c r="H236" s="17"/>
      <c r="I236" s="17"/>
      <c r="J236" s="17"/>
      <c r="K236" s="17"/>
      <c r="L236" s="17"/>
      <c r="M236" s="17"/>
      <c r="N236" s="17"/>
      <c r="O236" s="17"/>
      <c r="P236" s="17"/>
      <c r="Q236" s="17"/>
      <c r="R236" s="17"/>
      <c r="S236" s="17"/>
    </row>
    <row r="237" ht="14.25" customHeight="1">
      <c r="A237" s="17"/>
      <c r="B237" s="17"/>
      <c r="C237" s="17"/>
      <c r="D237" s="17"/>
      <c r="E237" s="17"/>
      <c r="F237" s="29"/>
      <c r="G237" s="39"/>
      <c r="H237" s="17"/>
      <c r="I237" s="17"/>
      <c r="J237" s="17"/>
      <c r="K237" s="17"/>
      <c r="L237" s="17"/>
      <c r="M237" s="17"/>
      <c r="N237" s="17"/>
      <c r="O237" s="17"/>
      <c r="P237" s="17"/>
      <c r="Q237" s="17"/>
      <c r="R237" s="17"/>
      <c r="S237" s="17"/>
    </row>
    <row r="238" ht="14.25" customHeight="1">
      <c r="A238" s="17"/>
      <c r="B238" s="17"/>
      <c r="C238" s="17"/>
      <c r="D238" s="17"/>
      <c r="E238" s="17"/>
      <c r="F238" s="29"/>
      <c r="G238" s="39"/>
      <c r="H238" s="17"/>
      <c r="I238" s="17"/>
      <c r="J238" s="17"/>
      <c r="K238" s="17"/>
      <c r="L238" s="17"/>
      <c r="M238" s="17"/>
      <c r="N238" s="17"/>
      <c r="O238" s="17"/>
      <c r="P238" s="17"/>
      <c r="Q238" s="17"/>
      <c r="R238" s="17"/>
      <c r="S238" s="17"/>
    </row>
    <row r="239" ht="14.25" customHeight="1">
      <c r="A239" s="17"/>
      <c r="B239" s="17"/>
      <c r="C239" s="17"/>
      <c r="D239" s="17"/>
      <c r="E239" s="17"/>
      <c r="F239" s="29"/>
      <c r="G239" s="39"/>
      <c r="H239" s="17"/>
      <c r="I239" s="17"/>
      <c r="J239" s="17"/>
      <c r="K239" s="17"/>
      <c r="L239" s="17"/>
      <c r="M239" s="17"/>
      <c r="N239" s="17"/>
      <c r="O239" s="17"/>
      <c r="P239" s="17"/>
      <c r="Q239" s="17"/>
      <c r="R239" s="17"/>
      <c r="S239" s="17"/>
    </row>
    <row r="240" ht="14.25" customHeight="1">
      <c r="A240" s="17"/>
      <c r="B240" s="17"/>
      <c r="C240" s="17"/>
      <c r="D240" s="17"/>
      <c r="E240" s="17"/>
      <c r="F240" s="29"/>
      <c r="G240" s="39"/>
      <c r="H240" s="17"/>
      <c r="I240" s="17"/>
      <c r="J240" s="17"/>
      <c r="K240" s="17"/>
      <c r="L240" s="17"/>
      <c r="M240" s="17"/>
      <c r="N240" s="17"/>
      <c r="O240" s="17"/>
      <c r="P240" s="17"/>
      <c r="Q240" s="17"/>
      <c r="R240" s="17"/>
      <c r="S240" s="17"/>
    </row>
    <row r="241" ht="14.25" customHeight="1">
      <c r="A241" s="17"/>
      <c r="B241" s="17"/>
      <c r="C241" s="17"/>
      <c r="D241" s="17"/>
      <c r="E241" s="17"/>
      <c r="F241" s="29"/>
      <c r="G241" s="39"/>
      <c r="H241" s="17"/>
      <c r="I241" s="17"/>
      <c r="J241" s="17"/>
      <c r="K241" s="17"/>
      <c r="L241" s="17"/>
      <c r="M241" s="17"/>
      <c r="N241" s="17"/>
      <c r="O241" s="17"/>
      <c r="P241" s="17"/>
      <c r="Q241" s="17"/>
      <c r="R241" s="17"/>
      <c r="S241" s="17"/>
    </row>
    <row r="242" ht="14.25" customHeight="1">
      <c r="A242" s="17"/>
      <c r="B242" s="17"/>
      <c r="C242" s="17"/>
      <c r="D242" s="17"/>
      <c r="E242" s="17"/>
      <c r="F242" s="29"/>
      <c r="G242" s="39"/>
      <c r="H242" s="17"/>
      <c r="I242" s="17"/>
      <c r="J242" s="17"/>
      <c r="K242" s="17"/>
      <c r="L242" s="17"/>
      <c r="M242" s="17"/>
      <c r="N242" s="17"/>
      <c r="O242" s="17"/>
      <c r="P242" s="17"/>
      <c r="Q242" s="17"/>
      <c r="R242" s="17"/>
      <c r="S242" s="17"/>
    </row>
    <row r="243" ht="14.25" customHeight="1">
      <c r="A243" s="17"/>
      <c r="B243" s="17"/>
      <c r="C243" s="17"/>
      <c r="D243" s="17"/>
      <c r="E243" s="17"/>
      <c r="F243" s="29"/>
      <c r="G243" s="39"/>
      <c r="H243" s="17"/>
      <c r="I243" s="17"/>
      <c r="J243" s="17"/>
      <c r="K243" s="17"/>
      <c r="L243" s="17"/>
      <c r="M243" s="17"/>
      <c r="N243" s="17"/>
      <c r="O243" s="17"/>
      <c r="P243" s="17"/>
      <c r="Q243" s="17"/>
      <c r="R243" s="17"/>
      <c r="S243" s="17"/>
    </row>
    <row r="244" ht="14.25" customHeight="1">
      <c r="A244" s="17"/>
      <c r="B244" s="17"/>
      <c r="C244" s="17"/>
      <c r="D244" s="17"/>
      <c r="E244" s="17"/>
      <c r="F244" s="29"/>
      <c r="G244" s="39"/>
      <c r="H244" s="17"/>
      <c r="I244" s="17"/>
      <c r="J244" s="17"/>
      <c r="K244" s="17"/>
      <c r="L244" s="17"/>
      <c r="M244" s="17"/>
      <c r="N244" s="17"/>
      <c r="O244" s="17"/>
      <c r="P244" s="17"/>
      <c r="Q244" s="17"/>
      <c r="R244" s="17"/>
      <c r="S244" s="17"/>
    </row>
    <row r="245" ht="14.25" customHeight="1">
      <c r="A245" s="17"/>
      <c r="B245" s="17"/>
      <c r="C245" s="17"/>
      <c r="D245" s="17"/>
      <c r="E245" s="17"/>
      <c r="F245" s="29"/>
      <c r="G245" s="39"/>
      <c r="H245" s="17"/>
      <c r="I245" s="17"/>
      <c r="J245" s="17"/>
      <c r="K245" s="17"/>
      <c r="L245" s="17"/>
      <c r="M245" s="17"/>
      <c r="N245" s="17"/>
      <c r="O245" s="17"/>
      <c r="P245" s="17"/>
      <c r="Q245" s="17"/>
      <c r="R245" s="17"/>
      <c r="S245" s="17"/>
    </row>
    <row r="246" ht="14.25" customHeight="1">
      <c r="A246" s="17"/>
      <c r="B246" s="17"/>
      <c r="C246" s="17"/>
      <c r="D246" s="17"/>
      <c r="E246" s="17"/>
      <c r="F246" s="29"/>
      <c r="G246" s="39"/>
      <c r="H246" s="17"/>
      <c r="I246" s="17"/>
      <c r="J246" s="17"/>
      <c r="K246" s="17"/>
      <c r="L246" s="17"/>
      <c r="M246" s="17"/>
      <c r="N246" s="17"/>
      <c r="O246" s="17"/>
      <c r="P246" s="17"/>
      <c r="Q246" s="17"/>
      <c r="R246" s="17"/>
      <c r="S246" s="17"/>
    </row>
    <row r="247" ht="14.25" customHeight="1">
      <c r="A247" s="17"/>
      <c r="B247" s="17"/>
      <c r="C247" s="17"/>
      <c r="D247" s="17"/>
      <c r="E247" s="17"/>
      <c r="F247" s="29"/>
      <c r="G247" s="39"/>
      <c r="H247" s="17"/>
      <c r="I247" s="17"/>
      <c r="J247" s="17"/>
      <c r="K247" s="17"/>
      <c r="L247" s="17"/>
      <c r="M247" s="17"/>
      <c r="N247" s="17"/>
      <c r="O247" s="17"/>
      <c r="P247" s="17"/>
      <c r="Q247" s="17"/>
      <c r="R247" s="17"/>
      <c r="S247" s="17"/>
    </row>
    <row r="248" ht="14.25" customHeight="1">
      <c r="A248" s="17"/>
      <c r="B248" s="17"/>
      <c r="C248" s="17"/>
      <c r="D248" s="17"/>
      <c r="E248" s="17"/>
      <c r="F248" s="29"/>
      <c r="G248" s="39"/>
      <c r="H248" s="17"/>
      <c r="I248" s="17"/>
      <c r="J248" s="17"/>
      <c r="K248" s="17"/>
      <c r="L248" s="17"/>
      <c r="M248" s="17"/>
      <c r="N248" s="17"/>
      <c r="O248" s="17"/>
      <c r="P248" s="17"/>
      <c r="Q248" s="17"/>
      <c r="R248" s="17"/>
      <c r="S248" s="17"/>
    </row>
    <row r="249" ht="14.25" customHeight="1">
      <c r="A249" s="17"/>
      <c r="B249" s="17"/>
      <c r="C249" s="17"/>
      <c r="D249" s="17"/>
      <c r="E249" s="17"/>
      <c r="F249" s="29"/>
      <c r="G249" s="39"/>
      <c r="H249" s="17"/>
      <c r="I249" s="17"/>
      <c r="J249" s="17"/>
      <c r="K249" s="17"/>
      <c r="L249" s="17"/>
      <c r="M249" s="17"/>
      <c r="N249" s="17"/>
      <c r="O249" s="17"/>
      <c r="P249" s="17"/>
      <c r="Q249" s="17"/>
    </row>
    <row r="250" ht="14.25" customHeight="1">
      <c r="F250" s="53"/>
      <c r="G250" s="54"/>
    </row>
    <row r="251" ht="14.25" customHeight="1">
      <c r="F251" s="53"/>
      <c r="G251" s="54"/>
    </row>
    <row r="252" ht="14.25" customHeight="1">
      <c r="F252" s="53"/>
      <c r="G252" s="54"/>
    </row>
    <row r="253" ht="14.25" customHeight="1">
      <c r="F253" s="53"/>
      <c r="G253" s="54"/>
    </row>
    <row r="254" ht="14.25" customHeight="1">
      <c r="F254" s="53"/>
      <c r="G254" s="54"/>
    </row>
    <row r="255" ht="14.25" customHeight="1">
      <c r="F255" s="53"/>
      <c r="G255" s="54"/>
    </row>
    <row r="256" ht="14.25" customHeight="1">
      <c r="F256" s="53"/>
      <c r="G256" s="54"/>
    </row>
    <row r="257" ht="14.25" customHeight="1">
      <c r="F257" s="53"/>
      <c r="G257" s="54"/>
    </row>
    <row r="258" ht="14.25" customHeight="1">
      <c r="F258" s="53"/>
      <c r="G258" s="54"/>
    </row>
    <row r="259" ht="14.25" customHeight="1">
      <c r="F259" s="53"/>
      <c r="G259" s="54"/>
    </row>
    <row r="260" ht="14.25" customHeight="1">
      <c r="F260" s="53"/>
      <c r="G260" s="54"/>
    </row>
    <row r="261" ht="14.25" customHeight="1">
      <c r="F261" s="53"/>
      <c r="G261" s="54"/>
    </row>
    <row r="262" ht="14.25" customHeight="1">
      <c r="F262" s="53"/>
      <c r="G262" s="54"/>
    </row>
    <row r="263" ht="14.25" customHeight="1">
      <c r="F263" s="53"/>
      <c r="G263" s="54"/>
    </row>
    <row r="264" ht="14.25" customHeight="1">
      <c r="F264" s="53"/>
      <c r="G264" s="54"/>
    </row>
    <row r="265" ht="14.25" customHeight="1">
      <c r="F265" s="53"/>
      <c r="G265" s="54"/>
    </row>
    <row r="266" ht="14.25" customHeight="1">
      <c r="F266" s="53"/>
      <c r="G266" s="54"/>
    </row>
    <row r="267" ht="14.25" customHeight="1">
      <c r="F267" s="53"/>
      <c r="G267" s="54"/>
    </row>
    <row r="268" ht="14.25" customHeight="1">
      <c r="F268" s="53"/>
      <c r="G268" s="54"/>
    </row>
    <row r="269" ht="14.25" customHeight="1">
      <c r="F269" s="53"/>
      <c r="G269" s="54"/>
    </row>
    <row r="270" ht="14.25" customHeight="1">
      <c r="F270" s="53"/>
      <c r="G270" s="54"/>
    </row>
    <row r="271" ht="14.25" customHeight="1">
      <c r="F271" s="53"/>
      <c r="G271" s="54"/>
    </row>
    <row r="272" ht="14.25" customHeight="1">
      <c r="F272" s="53"/>
      <c r="G272" s="54"/>
    </row>
    <row r="273" ht="14.25" customHeight="1">
      <c r="F273" s="53"/>
      <c r="G273" s="54"/>
    </row>
    <row r="274" ht="14.25" customHeight="1">
      <c r="F274" s="53"/>
      <c r="G274" s="54"/>
    </row>
    <row r="275" ht="14.25" customHeight="1">
      <c r="F275" s="53"/>
      <c r="G275" s="54"/>
    </row>
    <row r="276" ht="14.25" customHeight="1">
      <c r="F276" s="53"/>
      <c r="G276" s="54"/>
    </row>
    <row r="277" ht="14.25" customHeight="1">
      <c r="F277" s="53"/>
      <c r="G277" s="54"/>
    </row>
    <row r="278" ht="14.25" customHeight="1">
      <c r="F278" s="53"/>
      <c r="G278" s="54"/>
    </row>
    <row r="279" ht="14.25" customHeight="1">
      <c r="F279" s="53"/>
      <c r="G279" s="54"/>
    </row>
    <row r="280" ht="14.25" customHeight="1">
      <c r="F280" s="53"/>
      <c r="G280" s="54"/>
    </row>
    <row r="281" ht="14.25" customHeight="1">
      <c r="F281" s="53"/>
      <c r="G281" s="54"/>
    </row>
    <row r="282" ht="14.25" customHeight="1">
      <c r="F282" s="53"/>
      <c r="G282" s="54"/>
    </row>
    <row r="283" ht="14.25" customHeight="1">
      <c r="F283" s="53"/>
      <c r="G283" s="54"/>
    </row>
    <row r="284" ht="14.25" customHeight="1">
      <c r="F284" s="53"/>
      <c r="G284" s="54"/>
    </row>
    <row r="285" ht="14.25" customHeight="1">
      <c r="F285" s="53"/>
      <c r="G285" s="54"/>
    </row>
    <row r="286" ht="14.25" customHeight="1">
      <c r="F286" s="53"/>
      <c r="G286" s="54"/>
    </row>
    <row r="287" ht="14.25" customHeight="1">
      <c r="F287" s="53"/>
      <c r="G287" s="54"/>
    </row>
    <row r="288" ht="14.25" customHeight="1">
      <c r="F288" s="53"/>
      <c r="G288" s="54"/>
    </row>
    <row r="289" ht="14.25" customHeight="1">
      <c r="F289" s="53"/>
      <c r="G289" s="54"/>
    </row>
    <row r="290" ht="14.25" customHeight="1">
      <c r="F290" s="53"/>
      <c r="G290" s="54"/>
    </row>
    <row r="291" ht="14.25" customHeight="1">
      <c r="F291" s="53"/>
      <c r="G291" s="54"/>
    </row>
    <row r="292" ht="14.25" customHeight="1">
      <c r="F292" s="53"/>
      <c r="G292" s="54"/>
    </row>
    <row r="293" ht="14.25" customHeight="1">
      <c r="F293" s="53"/>
      <c r="G293" s="54"/>
    </row>
    <row r="294" ht="14.25" customHeight="1">
      <c r="F294" s="53"/>
      <c r="G294" s="54"/>
    </row>
    <row r="295" ht="14.25" customHeight="1">
      <c r="F295" s="53"/>
      <c r="G295" s="54"/>
    </row>
    <row r="296" ht="14.25" customHeight="1">
      <c r="F296" s="53"/>
      <c r="G296" s="54"/>
    </row>
    <row r="297" ht="14.25" customHeight="1">
      <c r="F297" s="53"/>
      <c r="G297" s="54"/>
    </row>
    <row r="298" ht="14.25" customHeight="1">
      <c r="F298" s="53"/>
      <c r="G298" s="54"/>
    </row>
    <row r="299" ht="14.25" customHeight="1">
      <c r="F299" s="53"/>
      <c r="G299" s="54"/>
    </row>
    <row r="300" ht="14.25" customHeight="1">
      <c r="F300" s="53"/>
      <c r="G300" s="54"/>
    </row>
    <row r="301" ht="14.25" customHeight="1">
      <c r="F301" s="53"/>
      <c r="G301" s="54"/>
    </row>
    <row r="302" ht="14.25" customHeight="1">
      <c r="F302" s="53"/>
      <c r="G302" s="54"/>
    </row>
    <row r="303" ht="14.25" customHeight="1">
      <c r="F303" s="53"/>
      <c r="G303" s="54"/>
    </row>
    <row r="304" ht="14.25" customHeight="1">
      <c r="F304" s="53"/>
      <c r="G304" s="54"/>
    </row>
    <row r="305" ht="14.25" customHeight="1">
      <c r="F305" s="53"/>
      <c r="G305" s="54"/>
    </row>
    <row r="306" ht="14.25" customHeight="1">
      <c r="F306" s="53"/>
      <c r="G306" s="54"/>
    </row>
    <row r="307" ht="14.25" customHeight="1">
      <c r="F307" s="53"/>
      <c r="G307" s="54"/>
    </row>
    <row r="308" ht="14.25" customHeight="1">
      <c r="F308" s="53"/>
      <c r="G308" s="54"/>
    </row>
    <row r="309" ht="14.25" customHeight="1">
      <c r="F309" s="53"/>
      <c r="G309" s="54"/>
    </row>
    <row r="310" ht="14.25" customHeight="1">
      <c r="F310" s="53"/>
      <c r="G310" s="54"/>
    </row>
    <row r="311" ht="14.25" customHeight="1">
      <c r="F311" s="53"/>
      <c r="G311" s="54"/>
    </row>
    <row r="312" ht="14.25" customHeight="1">
      <c r="F312" s="53"/>
      <c r="G312" s="54"/>
    </row>
    <row r="313" ht="14.25" customHeight="1">
      <c r="F313" s="53"/>
      <c r="G313" s="54"/>
    </row>
    <row r="314" ht="14.25" customHeight="1">
      <c r="F314" s="53"/>
      <c r="G314" s="54"/>
    </row>
    <row r="315" ht="14.25" customHeight="1">
      <c r="F315" s="53"/>
      <c r="G315" s="54"/>
    </row>
    <row r="316" ht="14.25" customHeight="1">
      <c r="F316" s="53"/>
      <c r="G316" s="54"/>
    </row>
    <row r="317" ht="14.25" customHeight="1">
      <c r="F317" s="53"/>
      <c r="G317" s="54"/>
    </row>
    <row r="318" ht="14.25" customHeight="1">
      <c r="F318" s="53"/>
      <c r="G318" s="54"/>
    </row>
    <row r="319" ht="14.25" customHeight="1">
      <c r="F319" s="53"/>
      <c r="G319" s="54"/>
    </row>
    <row r="320" ht="14.25" customHeight="1">
      <c r="F320" s="53"/>
      <c r="G320" s="54"/>
    </row>
    <row r="321" ht="14.25" customHeight="1">
      <c r="F321" s="53"/>
      <c r="G321" s="54"/>
    </row>
    <row r="322" ht="14.25" customHeight="1">
      <c r="F322" s="53"/>
      <c r="G322" s="54"/>
    </row>
    <row r="323" ht="14.25" customHeight="1">
      <c r="F323" s="53"/>
      <c r="G323" s="54"/>
    </row>
    <row r="324" ht="14.25" customHeight="1">
      <c r="F324" s="53"/>
      <c r="G324" s="54"/>
    </row>
    <row r="325" ht="14.25" customHeight="1">
      <c r="F325" s="53"/>
      <c r="G325" s="54"/>
    </row>
    <row r="326" ht="14.25" customHeight="1">
      <c r="F326" s="53"/>
      <c r="G326" s="54"/>
    </row>
    <row r="327" ht="14.25" customHeight="1">
      <c r="F327" s="53"/>
      <c r="G327" s="54"/>
    </row>
    <row r="328" ht="14.25" customHeight="1">
      <c r="F328" s="53"/>
      <c r="G328" s="54"/>
    </row>
    <row r="329" ht="14.25" customHeight="1">
      <c r="F329" s="53"/>
      <c r="G329" s="54"/>
    </row>
    <row r="330" ht="14.25" customHeight="1">
      <c r="F330" s="53"/>
      <c r="G330" s="54"/>
    </row>
    <row r="331" ht="14.25" customHeight="1">
      <c r="F331" s="53"/>
      <c r="G331" s="54"/>
    </row>
    <row r="332" ht="14.25" customHeight="1">
      <c r="F332" s="53"/>
      <c r="G332" s="54"/>
    </row>
    <row r="333" ht="14.25" customHeight="1">
      <c r="F333" s="53"/>
      <c r="G333" s="54"/>
    </row>
    <row r="334" ht="14.25" customHeight="1">
      <c r="F334" s="53"/>
      <c r="G334" s="54"/>
    </row>
    <row r="335" ht="14.25" customHeight="1">
      <c r="F335" s="53"/>
      <c r="G335" s="54"/>
    </row>
    <row r="336" ht="14.25" customHeight="1">
      <c r="F336" s="53"/>
      <c r="G336" s="54"/>
    </row>
    <row r="337" ht="14.25" customHeight="1">
      <c r="F337" s="53"/>
      <c r="G337" s="54"/>
    </row>
    <row r="338" ht="14.25" customHeight="1">
      <c r="F338" s="53"/>
      <c r="G338" s="54"/>
    </row>
    <row r="339" ht="14.25" customHeight="1">
      <c r="F339" s="53"/>
      <c r="G339" s="54"/>
    </row>
    <row r="340" ht="14.25" customHeight="1">
      <c r="F340" s="53"/>
      <c r="G340" s="54"/>
    </row>
    <row r="341" ht="14.25" customHeight="1">
      <c r="F341" s="53"/>
      <c r="G341" s="54"/>
    </row>
    <row r="342" ht="14.25" customHeight="1">
      <c r="F342" s="53"/>
      <c r="G342" s="54"/>
    </row>
    <row r="343" ht="14.25" customHeight="1">
      <c r="F343" s="53"/>
      <c r="G343" s="54"/>
    </row>
    <row r="344" ht="14.25" customHeight="1">
      <c r="F344" s="53"/>
      <c r="G344" s="54"/>
    </row>
    <row r="345" ht="14.25" customHeight="1">
      <c r="F345" s="53"/>
      <c r="G345" s="54"/>
    </row>
    <row r="346" ht="14.25" customHeight="1">
      <c r="F346" s="53"/>
      <c r="G346" s="54"/>
    </row>
    <row r="347" ht="14.25" customHeight="1">
      <c r="F347" s="53"/>
      <c r="G347" s="54"/>
    </row>
    <row r="348" ht="14.25" customHeight="1">
      <c r="F348" s="53"/>
      <c r="G348" s="54"/>
    </row>
    <row r="349" ht="14.25" customHeight="1">
      <c r="F349" s="53"/>
      <c r="G349" s="54"/>
    </row>
    <row r="350" ht="14.25" customHeight="1">
      <c r="F350" s="53"/>
      <c r="G350" s="54"/>
    </row>
    <row r="351" ht="14.25" customHeight="1">
      <c r="F351" s="53"/>
      <c r="G351" s="54"/>
    </row>
    <row r="352" ht="14.25" customHeight="1">
      <c r="F352" s="53"/>
      <c r="G352" s="54"/>
    </row>
    <row r="353" ht="14.25" customHeight="1">
      <c r="F353" s="53"/>
      <c r="G353" s="54"/>
    </row>
    <row r="354" ht="14.25" customHeight="1">
      <c r="F354" s="53"/>
      <c r="G354" s="54"/>
    </row>
    <row r="355" ht="14.25" customHeight="1">
      <c r="F355" s="53"/>
      <c r="G355" s="54"/>
    </row>
    <row r="356" ht="14.25" customHeight="1">
      <c r="F356" s="53"/>
      <c r="G356" s="54"/>
    </row>
    <row r="357" ht="14.25" customHeight="1">
      <c r="F357" s="53"/>
      <c r="G357" s="54"/>
    </row>
    <row r="358" ht="14.25" customHeight="1">
      <c r="F358" s="53"/>
      <c r="G358" s="54"/>
    </row>
    <row r="359" ht="14.25" customHeight="1">
      <c r="F359" s="53"/>
      <c r="G359" s="54"/>
    </row>
    <row r="360" ht="14.25" customHeight="1">
      <c r="F360" s="53"/>
      <c r="G360" s="54"/>
    </row>
    <row r="361" ht="14.25" customHeight="1">
      <c r="F361" s="53"/>
      <c r="G361" s="54"/>
    </row>
    <row r="362" ht="14.25" customHeight="1">
      <c r="F362" s="53"/>
      <c r="G362" s="54"/>
    </row>
    <row r="363" ht="14.25" customHeight="1">
      <c r="F363" s="53"/>
      <c r="G363" s="54"/>
    </row>
    <row r="364" ht="14.25" customHeight="1">
      <c r="F364" s="53"/>
      <c r="G364" s="54"/>
    </row>
    <row r="365" ht="14.25" customHeight="1">
      <c r="F365" s="53"/>
      <c r="G365" s="54"/>
    </row>
    <row r="366" ht="14.25" customHeight="1">
      <c r="F366" s="53"/>
      <c r="G366" s="54"/>
    </row>
    <row r="367" ht="14.25" customHeight="1">
      <c r="F367" s="53"/>
      <c r="G367" s="54"/>
    </row>
    <row r="368" ht="14.25" customHeight="1">
      <c r="F368" s="53"/>
      <c r="G368" s="54"/>
    </row>
    <row r="369" ht="14.25" customHeight="1">
      <c r="F369" s="53"/>
      <c r="G369" s="54"/>
    </row>
    <row r="370" ht="14.25" customHeight="1">
      <c r="F370" s="53"/>
      <c r="G370" s="54"/>
    </row>
    <row r="371" ht="14.25" customHeight="1">
      <c r="F371" s="53"/>
      <c r="G371" s="54"/>
    </row>
    <row r="372" ht="14.25" customHeight="1">
      <c r="F372" s="53"/>
      <c r="G372" s="54"/>
    </row>
    <row r="373" ht="14.25" customHeight="1">
      <c r="F373" s="53"/>
      <c r="G373" s="54"/>
    </row>
    <row r="374" ht="14.25" customHeight="1">
      <c r="F374" s="53"/>
      <c r="G374" s="54"/>
    </row>
    <row r="375" ht="14.25" customHeight="1">
      <c r="F375" s="53"/>
      <c r="G375" s="54"/>
    </row>
    <row r="376" ht="14.25" customHeight="1">
      <c r="F376" s="53"/>
      <c r="G376" s="54"/>
    </row>
    <row r="377" ht="14.25" customHeight="1">
      <c r="F377" s="53"/>
      <c r="G377" s="54"/>
    </row>
    <row r="378" ht="14.25" customHeight="1">
      <c r="F378" s="53"/>
      <c r="G378" s="54"/>
    </row>
    <row r="379" ht="14.25" customHeight="1">
      <c r="F379" s="53"/>
      <c r="G379" s="54"/>
    </row>
    <row r="380" ht="14.25" customHeight="1">
      <c r="F380" s="53"/>
      <c r="G380" s="54"/>
    </row>
    <row r="381" ht="14.25" customHeight="1">
      <c r="F381" s="53"/>
      <c r="G381" s="54"/>
    </row>
    <row r="382" ht="14.25" customHeight="1">
      <c r="F382" s="53"/>
      <c r="G382" s="54"/>
    </row>
    <row r="383" ht="14.25" customHeight="1">
      <c r="F383" s="53"/>
      <c r="G383" s="54"/>
    </row>
    <row r="384" ht="14.25" customHeight="1">
      <c r="F384" s="53"/>
      <c r="G384" s="54"/>
    </row>
    <row r="385" ht="14.25" customHeight="1">
      <c r="F385" s="53"/>
      <c r="G385" s="54"/>
    </row>
    <row r="386" ht="14.25" customHeight="1">
      <c r="F386" s="53"/>
      <c r="G386" s="54"/>
    </row>
    <row r="387" ht="14.25" customHeight="1">
      <c r="F387" s="53"/>
      <c r="G387" s="54"/>
    </row>
    <row r="388" ht="14.25" customHeight="1">
      <c r="F388" s="53"/>
      <c r="G388" s="54"/>
    </row>
    <row r="389" ht="14.25" customHeight="1">
      <c r="F389" s="53"/>
      <c r="G389" s="54"/>
    </row>
    <row r="390" ht="14.25" customHeight="1">
      <c r="F390" s="53"/>
      <c r="G390" s="54"/>
    </row>
    <row r="391" ht="14.25" customHeight="1">
      <c r="F391" s="53"/>
      <c r="G391" s="54"/>
    </row>
    <row r="392" ht="14.25" customHeight="1">
      <c r="F392" s="53"/>
      <c r="G392" s="54"/>
    </row>
    <row r="393" ht="14.25" customHeight="1">
      <c r="F393" s="53"/>
      <c r="G393" s="54"/>
    </row>
    <row r="394" ht="14.25" customHeight="1">
      <c r="F394" s="53"/>
      <c r="G394" s="54"/>
    </row>
    <row r="395" ht="14.25" customHeight="1">
      <c r="F395" s="53"/>
      <c r="G395" s="54"/>
    </row>
    <row r="396" ht="14.25" customHeight="1">
      <c r="F396" s="53"/>
      <c r="G396" s="54"/>
    </row>
    <row r="397" ht="14.25" customHeight="1">
      <c r="F397" s="53"/>
      <c r="G397" s="54"/>
    </row>
    <row r="398" ht="14.25" customHeight="1">
      <c r="F398" s="53"/>
      <c r="G398" s="54"/>
    </row>
    <row r="399" ht="14.25" customHeight="1">
      <c r="F399" s="53"/>
      <c r="G399" s="54"/>
    </row>
    <row r="400" ht="14.25" customHeight="1">
      <c r="F400" s="53"/>
      <c r="G400" s="54"/>
    </row>
    <row r="401" ht="14.25" customHeight="1">
      <c r="F401" s="53"/>
      <c r="G401" s="54"/>
    </row>
    <row r="402" ht="14.25" customHeight="1">
      <c r="F402" s="53"/>
      <c r="G402" s="54"/>
    </row>
    <row r="403" ht="14.25" customHeight="1">
      <c r="F403" s="53"/>
      <c r="G403" s="54"/>
    </row>
    <row r="404" ht="14.25" customHeight="1">
      <c r="F404" s="53"/>
      <c r="G404" s="54"/>
    </row>
    <row r="405" ht="14.25" customHeight="1">
      <c r="F405" s="53"/>
      <c r="G405" s="54"/>
    </row>
    <row r="406" ht="14.25" customHeight="1">
      <c r="F406" s="53"/>
      <c r="G406" s="54"/>
    </row>
    <row r="407" ht="14.25" customHeight="1">
      <c r="F407" s="53"/>
      <c r="G407" s="54"/>
    </row>
    <row r="408" ht="14.25" customHeight="1">
      <c r="F408" s="53"/>
      <c r="G408" s="54"/>
    </row>
    <row r="409" ht="14.25" customHeight="1">
      <c r="F409" s="53"/>
      <c r="G409" s="54"/>
    </row>
    <row r="410" ht="14.25" customHeight="1">
      <c r="F410" s="53"/>
      <c r="G410" s="54"/>
    </row>
    <row r="411" ht="14.25" customHeight="1">
      <c r="F411" s="53"/>
      <c r="G411" s="54"/>
    </row>
    <row r="412" ht="14.25" customHeight="1">
      <c r="F412" s="53"/>
      <c r="G412" s="54"/>
    </row>
    <row r="413" ht="14.25" customHeight="1">
      <c r="F413" s="53"/>
      <c r="G413" s="54"/>
    </row>
    <row r="414" ht="14.25" customHeight="1">
      <c r="F414" s="53"/>
      <c r="G414" s="54"/>
    </row>
    <row r="415" ht="14.25" customHeight="1">
      <c r="F415" s="53"/>
      <c r="G415" s="54"/>
    </row>
    <row r="416" ht="14.25" customHeight="1">
      <c r="F416" s="53"/>
      <c r="G416" s="54"/>
    </row>
    <row r="417" ht="14.25" customHeight="1">
      <c r="F417" s="53"/>
      <c r="G417" s="54"/>
    </row>
    <row r="418" ht="14.25" customHeight="1">
      <c r="F418" s="53"/>
      <c r="G418" s="54"/>
    </row>
    <row r="419" ht="14.25" customHeight="1">
      <c r="F419" s="53"/>
      <c r="G419" s="54"/>
    </row>
    <row r="420" ht="14.25" customHeight="1">
      <c r="F420" s="53"/>
      <c r="G420" s="54"/>
    </row>
    <row r="421" ht="14.25" customHeight="1">
      <c r="F421" s="53"/>
      <c r="G421" s="54"/>
    </row>
    <row r="422" ht="14.25" customHeight="1">
      <c r="F422" s="53"/>
      <c r="G422" s="54"/>
    </row>
    <row r="423" ht="14.25" customHeight="1">
      <c r="F423" s="53"/>
      <c r="G423" s="54"/>
    </row>
    <row r="424" ht="14.25" customHeight="1">
      <c r="F424" s="53"/>
      <c r="G424" s="54"/>
    </row>
    <row r="425" ht="14.25" customHeight="1">
      <c r="F425" s="53"/>
      <c r="G425" s="54"/>
    </row>
    <row r="426" ht="14.25" customHeight="1">
      <c r="F426" s="53"/>
      <c r="G426" s="54"/>
    </row>
    <row r="427" ht="14.25" customHeight="1">
      <c r="F427" s="53"/>
      <c r="G427" s="54"/>
    </row>
    <row r="428" ht="14.25" customHeight="1">
      <c r="F428" s="53"/>
      <c r="G428" s="54"/>
    </row>
    <row r="429" ht="14.25" customHeight="1">
      <c r="F429" s="53"/>
      <c r="G429" s="54"/>
    </row>
    <row r="430" ht="14.25" customHeight="1">
      <c r="F430" s="53"/>
      <c r="G430" s="54"/>
    </row>
    <row r="431" ht="14.25" customHeight="1">
      <c r="F431" s="53"/>
      <c r="G431" s="54"/>
    </row>
    <row r="432" ht="14.25" customHeight="1">
      <c r="F432" s="53"/>
      <c r="G432" s="54"/>
    </row>
    <row r="433" ht="14.25" customHeight="1">
      <c r="F433" s="53"/>
      <c r="G433" s="54"/>
    </row>
    <row r="434" ht="14.25" customHeight="1">
      <c r="F434" s="53"/>
      <c r="G434" s="54"/>
    </row>
    <row r="435" ht="14.25" customHeight="1">
      <c r="F435" s="53"/>
      <c r="G435" s="54"/>
    </row>
    <row r="436" ht="14.25" customHeight="1">
      <c r="F436" s="53"/>
      <c r="G436" s="54"/>
    </row>
    <row r="437" ht="14.25" customHeight="1">
      <c r="F437" s="53"/>
      <c r="G437" s="54"/>
    </row>
    <row r="438" ht="14.25" customHeight="1">
      <c r="F438" s="53"/>
      <c r="G438" s="54"/>
    </row>
    <row r="439" ht="14.25" customHeight="1">
      <c r="F439" s="53"/>
      <c r="G439" s="54"/>
    </row>
    <row r="440" ht="14.25" customHeight="1">
      <c r="F440" s="53"/>
      <c r="G440" s="54"/>
    </row>
    <row r="441" ht="14.25" customHeight="1">
      <c r="F441" s="53"/>
      <c r="G441" s="54"/>
    </row>
    <row r="442" ht="14.25" customHeight="1">
      <c r="F442" s="53"/>
      <c r="G442" s="54"/>
    </row>
    <row r="443" ht="14.25" customHeight="1">
      <c r="F443" s="53"/>
      <c r="G443" s="54"/>
    </row>
    <row r="444" ht="14.25" customHeight="1">
      <c r="F444" s="53"/>
      <c r="G444" s="54"/>
    </row>
    <row r="445" ht="14.25" customHeight="1">
      <c r="F445" s="53"/>
      <c r="G445" s="54"/>
    </row>
    <row r="446" ht="14.25" customHeight="1">
      <c r="F446" s="53"/>
      <c r="G446" s="54"/>
    </row>
    <row r="447" ht="14.25" customHeight="1">
      <c r="F447" s="53"/>
      <c r="G447" s="54"/>
    </row>
    <row r="448" ht="14.25" customHeight="1">
      <c r="F448" s="53"/>
      <c r="G448" s="54"/>
    </row>
    <row r="449" ht="14.25" customHeight="1">
      <c r="F449" s="53"/>
      <c r="G449" s="54"/>
    </row>
    <row r="450" ht="14.25" customHeight="1">
      <c r="F450" s="53"/>
      <c r="G450" s="54"/>
    </row>
    <row r="451" ht="14.25" customHeight="1">
      <c r="F451" s="53"/>
      <c r="G451" s="54"/>
    </row>
    <row r="452" ht="14.25" customHeight="1">
      <c r="F452" s="53"/>
      <c r="G452" s="54"/>
    </row>
    <row r="453" ht="14.25" customHeight="1">
      <c r="F453" s="53"/>
      <c r="G453" s="54"/>
    </row>
    <row r="454" ht="14.25" customHeight="1">
      <c r="F454" s="53"/>
      <c r="G454" s="54"/>
    </row>
    <row r="455" ht="14.25" customHeight="1">
      <c r="F455" s="53"/>
      <c r="G455" s="54"/>
    </row>
    <row r="456" ht="14.25" customHeight="1">
      <c r="F456" s="53"/>
      <c r="G456" s="54"/>
    </row>
    <row r="457" ht="14.25" customHeight="1">
      <c r="F457" s="53"/>
      <c r="G457" s="54"/>
    </row>
    <row r="458" ht="14.25" customHeight="1">
      <c r="F458" s="53"/>
      <c r="G458" s="54"/>
    </row>
    <row r="459" ht="14.25" customHeight="1">
      <c r="F459" s="53"/>
      <c r="G459" s="54"/>
    </row>
    <row r="460" ht="14.25" customHeight="1">
      <c r="F460" s="53"/>
      <c r="G460" s="54"/>
    </row>
    <row r="461" ht="14.25" customHeight="1">
      <c r="F461" s="53"/>
      <c r="G461" s="54"/>
    </row>
    <row r="462" ht="14.25" customHeight="1">
      <c r="F462" s="53"/>
      <c r="G462" s="54"/>
    </row>
    <row r="463" ht="14.25" customHeight="1">
      <c r="F463" s="53"/>
      <c r="G463" s="54"/>
    </row>
    <row r="464" ht="14.25" customHeight="1">
      <c r="F464" s="53"/>
      <c r="G464" s="54"/>
    </row>
    <row r="465" ht="14.25" customHeight="1">
      <c r="F465" s="53"/>
      <c r="G465" s="54"/>
    </row>
    <row r="466" ht="14.25" customHeight="1">
      <c r="F466" s="53"/>
      <c r="G466" s="54"/>
    </row>
    <row r="467" ht="14.25" customHeight="1">
      <c r="F467" s="53"/>
      <c r="G467" s="54"/>
    </row>
    <row r="468" ht="14.25" customHeight="1">
      <c r="F468" s="53"/>
      <c r="G468" s="54"/>
    </row>
    <row r="469" ht="14.25" customHeight="1">
      <c r="F469" s="53"/>
      <c r="G469" s="54"/>
    </row>
    <row r="470" ht="14.25" customHeight="1">
      <c r="F470" s="53"/>
      <c r="G470" s="54"/>
    </row>
    <row r="471" ht="14.25" customHeight="1">
      <c r="F471" s="53"/>
      <c r="G471" s="54"/>
    </row>
    <row r="472" ht="14.25" customHeight="1">
      <c r="F472" s="53"/>
      <c r="G472" s="54"/>
    </row>
    <row r="473" ht="14.25" customHeight="1">
      <c r="F473" s="53"/>
      <c r="G473" s="54"/>
    </row>
    <row r="474" ht="14.25" customHeight="1">
      <c r="F474" s="53"/>
      <c r="G474" s="54"/>
    </row>
    <row r="475" ht="14.25" customHeight="1">
      <c r="F475" s="53"/>
      <c r="G475" s="54"/>
    </row>
    <row r="476" ht="14.25" customHeight="1">
      <c r="F476" s="53"/>
      <c r="G476" s="54"/>
    </row>
    <row r="477" ht="14.25" customHeight="1">
      <c r="F477" s="53"/>
      <c r="G477" s="54"/>
    </row>
    <row r="478" ht="14.25" customHeight="1">
      <c r="F478" s="53"/>
      <c r="G478" s="54"/>
    </row>
    <row r="479" ht="14.25" customHeight="1">
      <c r="F479" s="53"/>
      <c r="G479" s="54"/>
    </row>
    <row r="480" ht="14.25" customHeight="1">
      <c r="F480" s="53"/>
      <c r="G480" s="54"/>
    </row>
    <row r="481" ht="14.25" customHeight="1">
      <c r="F481" s="53"/>
      <c r="G481" s="54"/>
    </row>
    <row r="482" ht="14.25" customHeight="1">
      <c r="F482" s="53"/>
      <c r="G482" s="54"/>
    </row>
    <row r="483" ht="14.25" customHeight="1">
      <c r="F483" s="53"/>
      <c r="G483" s="54"/>
    </row>
    <row r="484" ht="14.25" customHeight="1">
      <c r="F484" s="53"/>
      <c r="G484" s="54"/>
    </row>
    <row r="485" ht="14.25" customHeight="1">
      <c r="F485" s="53"/>
      <c r="G485" s="54"/>
    </row>
    <row r="486" ht="14.25" customHeight="1">
      <c r="F486" s="53"/>
      <c r="G486" s="54"/>
    </row>
    <row r="487" ht="14.25" customHeight="1">
      <c r="F487" s="53"/>
      <c r="G487" s="54"/>
    </row>
    <row r="488" ht="14.25" customHeight="1">
      <c r="F488" s="53"/>
      <c r="G488" s="54"/>
    </row>
    <row r="489" ht="14.25" customHeight="1">
      <c r="F489" s="53"/>
      <c r="G489" s="54"/>
    </row>
    <row r="490" ht="14.25" customHeight="1">
      <c r="F490" s="53"/>
      <c r="G490" s="54"/>
    </row>
    <row r="491" ht="14.25" customHeight="1">
      <c r="F491" s="53"/>
      <c r="G491" s="54"/>
    </row>
    <row r="492" ht="14.25" customHeight="1">
      <c r="F492" s="53"/>
      <c r="G492" s="54"/>
    </row>
    <row r="493" ht="14.25" customHeight="1">
      <c r="F493" s="53"/>
      <c r="G493" s="54"/>
    </row>
    <row r="494" ht="14.25" customHeight="1">
      <c r="F494" s="53"/>
      <c r="G494" s="54"/>
    </row>
    <row r="495" ht="14.25" customHeight="1">
      <c r="F495" s="53"/>
      <c r="G495" s="54"/>
    </row>
    <row r="496" ht="14.25" customHeight="1">
      <c r="F496" s="53"/>
      <c r="G496" s="54"/>
    </row>
    <row r="497" ht="14.25" customHeight="1">
      <c r="F497" s="53"/>
      <c r="G497" s="54"/>
    </row>
    <row r="498" ht="14.25" customHeight="1">
      <c r="F498" s="53"/>
      <c r="G498" s="54"/>
    </row>
    <row r="499" ht="14.25" customHeight="1">
      <c r="F499" s="53"/>
      <c r="G499" s="54"/>
    </row>
    <row r="500" ht="14.25" customHeight="1">
      <c r="F500" s="53"/>
      <c r="G500" s="54"/>
    </row>
    <row r="501" ht="14.25" customHeight="1">
      <c r="F501" s="53"/>
      <c r="G501" s="54"/>
    </row>
    <row r="502" ht="14.25" customHeight="1">
      <c r="F502" s="53"/>
      <c r="G502" s="54"/>
    </row>
    <row r="503" ht="14.25" customHeight="1">
      <c r="F503" s="53"/>
      <c r="G503" s="54"/>
    </row>
    <row r="504" ht="14.25" customHeight="1">
      <c r="F504" s="53"/>
      <c r="G504" s="54"/>
    </row>
    <row r="505" ht="14.25" customHeight="1">
      <c r="F505" s="53"/>
      <c r="G505" s="54"/>
    </row>
    <row r="506" ht="14.25" customHeight="1">
      <c r="F506" s="53"/>
      <c r="G506" s="54"/>
    </row>
    <row r="507" ht="14.25" customHeight="1">
      <c r="F507" s="53"/>
      <c r="G507" s="54"/>
    </row>
    <row r="508" ht="14.25" customHeight="1">
      <c r="F508" s="53"/>
      <c r="G508" s="54"/>
    </row>
    <row r="509" ht="14.25" customHeight="1">
      <c r="F509" s="53"/>
      <c r="G509" s="54"/>
    </row>
    <row r="510" ht="14.25" customHeight="1">
      <c r="F510" s="53"/>
      <c r="G510" s="54"/>
    </row>
    <row r="511" ht="14.25" customHeight="1">
      <c r="F511" s="53"/>
      <c r="G511" s="54"/>
    </row>
    <row r="512" ht="14.25" customHeight="1">
      <c r="F512" s="53"/>
      <c r="G512" s="54"/>
    </row>
    <row r="513" ht="14.25" customHeight="1">
      <c r="F513" s="53"/>
      <c r="G513" s="54"/>
    </row>
    <row r="514" ht="14.25" customHeight="1">
      <c r="F514" s="53"/>
      <c r="G514" s="54"/>
    </row>
    <row r="515" ht="14.25" customHeight="1">
      <c r="F515" s="53"/>
      <c r="G515" s="54"/>
    </row>
    <row r="516" ht="14.25" customHeight="1">
      <c r="F516" s="53"/>
      <c r="G516" s="54"/>
    </row>
    <row r="517" ht="14.25" customHeight="1">
      <c r="F517" s="53"/>
      <c r="G517" s="54"/>
    </row>
    <row r="518" ht="14.25" customHeight="1">
      <c r="F518" s="53"/>
      <c r="G518" s="54"/>
    </row>
    <row r="519" ht="14.25" customHeight="1">
      <c r="F519" s="53"/>
      <c r="G519" s="54"/>
    </row>
    <row r="520" ht="14.25" customHeight="1">
      <c r="F520" s="53"/>
      <c r="G520" s="54"/>
    </row>
    <row r="521" ht="14.25" customHeight="1">
      <c r="F521" s="53"/>
      <c r="G521" s="54"/>
    </row>
    <row r="522" ht="14.25" customHeight="1">
      <c r="F522" s="53"/>
      <c r="G522" s="54"/>
    </row>
    <row r="523" ht="14.25" customHeight="1">
      <c r="F523" s="53"/>
      <c r="G523" s="54"/>
    </row>
    <row r="524" ht="14.25" customHeight="1">
      <c r="F524" s="53"/>
      <c r="G524" s="54"/>
    </row>
    <row r="525" ht="14.25" customHeight="1">
      <c r="F525" s="53"/>
      <c r="G525" s="54"/>
    </row>
    <row r="526" ht="14.25" customHeight="1">
      <c r="F526" s="53"/>
      <c r="G526" s="54"/>
    </row>
    <row r="527" ht="14.25" customHeight="1">
      <c r="F527" s="53"/>
      <c r="G527" s="54"/>
    </row>
    <row r="528" ht="14.25" customHeight="1">
      <c r="F528" s="53"/>
      <c r="G528" s="54"/>
    </row>
    <row r="529" ht="14.25" customHeight="1">
      <c r="F529" s="53"/>
      <c r="G529" s="54"/>
    </row>
    <row r="530" ht="14.25" customHeight="1">
      <c r="F530" s="53"/>
      <c r="G530" s="54"/>
    </row>
    <row r="531" ht="14.25" customHeight="1">
      <c r="F531" s="53"/>
      <c r="G531" s="54"/>
    </row>
    <row r="532" ht="14.25" customHeight="1">
      <c r="F532" s="53"/>
      <c r="G532" s="54"/>
    </row>
    <row r="533" ht="14.25" customHeight="1">
      <c r="F533" s="53"/>
      <c r="G533" s="54"/>
    </row>
    <row r="534" ht="14.25" customHeight="1">
      <c r="F534" s="53"/>
      <c r="G534" s="54"/>
    </row>
    <row r="535" ht="14.25" customHeight="1">
      <c r="F535" s="53"/>
      <c r="G535" s="54"/>
    </row>
    <row r="536" ht="14.25" customHeight="1">
      <c r="F536" s="53"/>
      <c r="G536" s="54"/>
    </row>
    <row r="537" ht="14.25" customHeight="1">
      <c r="F537" s="53"/>
      <c r="G537" s="54"/>
    </row>
    <row r="538" ht="14.25" customHeight="1">
      <c r="F538" s="53"/>
      <c r="G538" s="54"/>
    </row>
    <row r="539" ht="14.25" customHeight="1">
      <c r="F539" s="53"/>
      <c r="G539" s="54"/>
    </row>
    <row r="540" ht="14.25" customHeight="1">
      <c r="F540" s="53"/>
      <c r="G540" s="54"/>
    </row>
    <row r="541" ht="14.25" customHeight="1">
      <c r="F541" s="53"/>
      <c r="G541" s="54"/>
    </row>
    <row r="542" ht="14.25" customHeight="1">
      <c r="F542" s="53"/>
      <c r="G542" s="54"/>
    </row>
    <row r="543" ht="14.25" customHeight="1">
      <c r="F543" s="53"/>
      <c r="G543" s="54"/>
    </row>
    <row r="544" ht="14.25" customHeight="1">
      <c r="F544" s="53"/>
      <c r="G544" s="54"/>
    </row>
    <row r="545" ht="14.25" customHeight="1">
      <c r="F545" s="53"/>
      <c r="G545" s="54"/>
    </row>
    <row r="546" ht="14.25" customHeight="1">
      <c r="F546" s="53"/>
      <c r="G546" s="54"/>
    </row>
    <row r="547" ht="14.25" customHeight="1">
      <c r="F547" s="53"/>
      <c r="G547" s="54"/>
    </row>
    <row r="548" ht="14.25" customHeight="1">
      <c r="F548" s="53"/>
      <c r="G548" s="54"/>
    </row>
    <row r="549" ht="14.25" customHeight="1">
      <c r="F549" s="53"/>
      <c r="G549" s="54"/>
    </row>
    <row r="550" ht="14.25" customHeight="1">
      <c r="F550" s="53"/>
      <c r="G550" s="54"/>
    </row>
    <row r="551" ht="14.25" customHeight="1">
      <c r="F551" s="53"/>
      <c r="G551" s="54"/>
    </row>
    <row r="552" ht="14.25" customHeight="1">
      <c r="F552" s="53"/>
      <c r="G552" s="54"/>
    </row>
    <row r="553" ht="14.25" customHeight="1">
      <c r="F553" s="53"/>
      <c r="G553" s="54"/>
    </row>
    <row r="554" ht="14.25" customHeight="1">
      <c r="F554" s="53"/>
      <c r="G554" s="54"/>
    </row>
    <row r="555" ht="14.25" customHeight="1">
      <c r="F555" s="53"/>
      <c r="G555" s="54"/>
    </row>
    <row r="556" ht="14.25" customHeight="1">
      <c r="F556" s="53"/>
      <c r="G556" s="54"/>
    </row>
    <row r="557" ht="14.25" customHeight="1">
      <c r="F557" s="53"/>
      <c r="G557" s="54"/>
    </row>
    <row r="558" ht="14.25" customHeight="1">
      <c r="F558" s="53"/>
      <c r="G558" s="54"/>
    </row>
    <row r="559" ht="14.25" customHeight="1">
      <c r="F559" s="53"/>
      <c r="G559" s="54"/>
    </row>
    <row r="560" ht="14.25" customHeight="1">
      <c r="F560" s="53"/>
      <c r="G560" s="54"/>
    </row>
    <row r="561" ht="14.25" customHeight="1">
      <c r="F561" s="53"/>
      <c r="G561" s="54"/>
    </row>
    <row r="562" ht="14.25" customHeight="1">
      <c r="F562" s="53"/>
      <c r="G562" s="54"/>
    </row>
    <row r="563" ht="14.25" customHeight="1">
      <c r="F563" s="53"/>
      <c r="G563" s="54"/>
    </row>
    <row r="564" ht="14.25" customHeight="1">
      <c r="F564" s="53"/>
      <c r="G564" s="54"/>
    </row>
    <row r="565" ht="14.25" customHeight="1">
      <c r="F565" s="53"/>
      <c r="G565" s="54"/>
    </row>
    <row r="566" ht="14.25" customHeight="1">
      <c r="F566" s="53"/>
      <c r="G566" s="54"/>
    </row>
    <row r="567" ht="14.25" customHeight="1">
      <c r="F567" s="53"/>
      <c r="G567" s="54"/>
    </row>
    <row r="568" ht="14.25" customHeight="1">
      <c r="F568" s="53"/>
      <c r="G568" s="54"/>
    </row>
    <row r="569" ht="14.25" customHeight="1">
      <c r="F569" s="53"/>
      <c r="G569" s="54"/>
    </row>
    <row r="570" ht="14.25" customHeight="1">
      <c r="F570" s="53"/>
      <c r="G570" s="54"/>
    </row>
    <row r="571" ht="14.25" customHeight="1">
      <c r="F571" s="53"/>
      <c r="G571" s="54"/>
    </row>
    <row r="572" ht="14.25" customHeight="1">
      <c r="F572" s="53"/>
      <c r="G572" s="54"/>
    </row>
    <row r="573" ht="14.25" customHeight="1">
      <c r="F573" s="53"/>
      <c r="G573" s="54"/>
    </row>
    <row r="574" ht="14.25" customHeight="1">
      <c r="F574" s="53"/>
      <c r="G574" s="54"/>
    </row>
    <row r="575" ht="14.25" customHeight="1">
      <c r="F575" s="53"/>
      <c r="G575" s="54"/>
    </row>
    <row r="576" ht="14.25" customHeight="1">
      <c r="F576" s="53"/>
      <c r="G576" s="54"/>
    </row>
    <row r="577" ht="14.25" customHeight="1">
      <c r="F577" s="53"/>
      <c r="G577" s="54"/>
    </row>
    <row r="578" ht="14.25" customHeight="1">
      <c r="F578" s="53"/>
      <c r="G578" s="54"/>
    </row>
    <row r="579" ht="14.25" customHeight="1">
      <c r="F579" s="53"/>
      <c r="G579" s="54"/>
    </row>
    <row r="580" ht="14.25" customHeight="1">
      <c r="F580" s="53"/>
      <c r="G580" s="54"/>
    </row>
    <row r="581" ht="14.25" customHeight="1">
      <c r="F581" s="53"/>
      <c r="G581" s="54"/>
    </row>
    <row r="582" ht="14.25" customHeight="1">
      <c r="F582" s="53"/>
      <c r="G582" s="54"/>
    </row>
    <row r="583" ht="14.25" customHeight="1">
      <c r="F583" s="53"/>
      <c r="G583" s="54"/>
    </row>
    <row r="584" ht="14.25" customHeight="1">
      <c r="F584" s="53"/>
      <c r="G584" s="54"/>
    </row>
    <row r="585" ht="14.25" customHeight="1">
      <c r="F585" s="53"/>
      <c r="G585" s="54"/>
    </row>
    <row r="586" ht="14.25" customHeight="1">
      <c r="F586" s="53"/>
      <c r="G586" s="54"/>
    </row>
    <row r="587" ht="14.25" customHeight="1">
      <c r="F587" s="53"/>
      <c r="G587" s="54"/>
    </row>
    <row r="588" ht="14.25" customHeight="1">
      <c r="F588" s="53"/>
      <c r="G588" s="54"/>
    </row>
    <row r="589" ht="14.25" customHeight="1">
      <c r="F589" s="53"/>
      <c r="G589" s="54"/>
    </row>
    <row r="590" ht="14.25" customHeight="1">
      <c r="F590" s="53"/>
      <c r="G590" s="54"/>
    </row>
    <row r="591" ht="14.25" customHeight="1">
      <c r="F591" s="53"/>
      <c r="G591" s="54"/>
    </row>
    <row r="592" ht="14.25" customHeight="1">
      <c r="F592" s="53"/>
      <c r="G592" s="54"/>
    </row>
    <row r="593" ht="14.25" customHeight="1">
      <c r="F593" s="53"/>
      <c r="G593" s="54"/>
    </row>
    <row r="594" ht="14.25" customHeight="1">
      <c r="F594" s="53"/>
      <c r="G594" s="54"/>
    </row>
    <row r="595" ht="14.25" customHeight="1">
      <c r="F595" s="53"/>
      <c r="G595" s="54"/>
    </row>
    <row r="596" ht="14.25" customHeight="1">
      <c r="F596" s="53"/>
      <c r="G596" s="54"/>
    </row>
    <row r="597" ht="14.25" customHeight="1">
      <c r="F597" s="53"/>
      <c r="G597" s="54"/>
    </row>
    <row r="598" ht="14.25" customHeight="1">
      <c r="F598" s="53"/>
      <c r="G598" s="54"/>
    </row>
    <row r="599" ht="14.25" customHeight="1">
      <c r="F599" s="53"/>
      <c r="G599" s="54"/>
    </row>
    <row r="600" ht="14.25" customHeight="1">
      <c r="F600" s="53"/>
      <c r="G600" s="54"/>
    </row>
    <row r="601" ht="14.25" customHeight="1">
      <c r="F601" s="53"/>
      <c r="G601" s="54"/>
    </row>
    <row r="602" ht="14.25" customHeight="1">
      <c r="F602" s="53"/>
      <c r="G602" s="54"/>
    </row>
    <row r="603" ht="14.25" customHeight="1">
      <c r="F603" s="53"/>
      <c r="G603" s="54"/>
    </row>
    <row r="604" ht="14.25" customHeight="1">
      <c r="F604" s="53"/>
      <c r="G604" s="54"/>
    </row>
    <row r="605" ht="14.25" customHeight="1">
      <c r="F605" s="53"/>
      <c r="G605" s="54"/>
    </row>
    <row r="606" ht="14.25" customHeight="1">
      <c r="F606" s="53"/>
      <c r="G606" s="54"/>
    </row>
    <row r="607" ht="14.25" customHeight="1">
      <c r="F607" s="53"/>
      <c r="G607" s="54"/>
    </row>
    <row r="608" ht="14.25" customHeight="1">
      <c r="F608" s="53"/>
      <c r="G608" s="54"/>
    </row>
    <row r="609" ht="14.25" customHeight="1">
      <c r="F609" s="53"/>
      <c r="G609" s="54"/>
    </row>
    <row r="610" ht="14.25" customHeight="1">
      <c r="F610" s="53"/>
      <c r="G610" s="54"/>
    </row>
    <row r="611" ht="14.25" customHeight="1">
      <c r="F611" s="53"/>
      <c r="G611" s="54"/>
    </row>
    <row r="612" ht="14.25" customHeight="1">
      <c r="F612" s="53"/>
      <c r="G612" s="54"/>
    </row>
    <row r="613" ht="14.25" customHeight="1">
      <c r="F613" s="53"/>
      <c r="G613" s="54"/>
    </row>
    <row r="614" ht="14.25" customHeight="1">
      <c r="F614" s="53"/>
      <c r="G614" s="54"/>
    </row>
    <row r="615" ht="14.25" customHeight="1">
      <c r="F615" s="53"/>
      <c r="G615" s="54"/>
    </row>
    <row r="616" ht="14.25" customHeight="1">
      <c r="F616" s="53"/>
      <c r="G616" s="54"/>
    </row>
    <row r="617" ht="14.25" customHeight="1">
      <c r="F617" s="53"/>
      <c r="G617" s="54"/>
    </row>
    <row r="618" ht="14.25" customHeight="1">
      <c r="F618" s="53"/>
      <c r="G618" s="54"/>
    </row>
    <row r="619" ht="14.25" customHeight="1">
      <c r="F619" s="53"/>
      <c r="G619" s="54"/>
    </row>
    <row r="620" ht="14.25" customHeight="1">
      <c r="F620" s="53"/>
      <c r="G620" s="54"/>
    </row>
    <row r="621" ht="14.25" customHeight="1">
      <c r="F621" s="53"/>
      <c r="G621" s="54"/>
    </row>
    <row r="622" ht="14.25" customHeight="1">
      <c r="F622" s="53"/>
      <c r="G622" s="54"/>
    </row>
    <row r="623" ht="14.25" customHeight="1">
      <c r="F623" s="53"/>
      <c r="G623" s="54"/>
    </row>
    <row r="624" ht="14.25" customHeight="1">
      <c r="F624" s="53"/>
      <c r="G624" s="54"/>
    </row>
    <row r="625" ht="14.25" customHeight="1">
      <c r="F625" s="53"/>
      <c r="G625" s="54"/>
    </row>
    <row r="626" ht="14.25" customHeight="1">
      <c r="F626" s="53"/>
      <c r="G626" s="54"/>
    </row>
    <row r="627" ht="14.25" customHeight="1">
      <c r="F627" s="53"/>
      <c r="G627" s="54"/>
    </row>
    <row r="628" ht="14.25" customHeight="1">
      <c r="F628" s="53"/>
      <c r="G628" s="54"/>
    </row>
    <row r="629" ht="14.25" customHeight="1">
      <c r="F629" s="53"/>
      <c r="G629" s="54"/>
    </row>
    <row r="630" ht="14.25" customHeight="1">
      <c r="F630" s="53"/>
      <c r="G630" s="54"/>
    </row>
    <row r="631" ht="14.25" customHeight="1">
      <c r="F631" s="53"/>
      <c r="G631" s="54"/>
    </row>
    <row r="632" ht="14.25" customHeight="1">
      <c r="F632" s="53"/>
      <c r="G632" s="54"/>
    </row>
    <row r="633" ht="14.25" customHeight="1">
      <c r="F633" s="53"/>
      <c r="G633" s="54"/>
    </row>
    <row r="634" ht="14.25" customHeight="1">
      <c r="F634" s="53"/>
      <c r="G634" s="54"/>
    </row>
    <row r="635" ht="14.25" customHeight="1">
      <c r="F635" s="53"/>
      <c r="G635" s="54"/>
    </row>
    <row r="636" ht="14.25" customHeight="1">
      <c r="F636" s="53"/>
      <c r="G636" s="54"/>
    </row>
    <row r="637" ht="14.25" customHeight="1">
      <c r="F637" s="53"/>
      <c r="G637" s="54"/>
    </row>
    <row r="638" ht="14.25" customHeight="1">
      <c r="F638" s="53"/>
      <c r="G638" s="54"/>
    </row>
    <row r="639" ht="14.25" customHeight="1">
      <c r="F639" s="53"/>
      <c r="G639" s="54"/>
    </row>
    <row r="640" ht="14.25" customHeight="1">
      <c r="F640" s="53"/>
      <c r="G640" s="54"/>
    </row>
    <row r="641" ht="14.25" customHeight="1">
      <c r="F641" s="53"/>
      <c r="G641" s="54"/>
    </row>
    <row r="642" ht="14.25" customHeight="1">
      <c r="F642" s="53"/>
      <c r="G642" s="54"/>
    </row>
    <row r="643" ht="14.25" customHeight="1">
      <c r="F643" s="53"/>
      <c r="G643" s="54"/>
    </row>
    <row r="644" ht="14.25" customHeight="1">
      <c r="F644" s="53"/>
      <c r="G644" s="54"/>
    </row>
    <row r="645" ht="14.25" customHeight="1">
      <c r="F645" s="53"/>
      <c r="G645" s="54"/>
    </row>
    <row r="646" ht="14.25" customHeight="1">
      <c r="F646" s="53"/>
      <c r="G646" s="54"/>
    </row>
    <row r="647" ht="14.25" customHeight="1">
      <c r="F647" s="53"/>
      <c r="G647" s="54"/>
    </row>
    <row r="648" ht="14.25" customHeight="1">
      <c r="F648" s="53"/>
      <c r="G648" s="54"/>
    </row>
    <row r="649" ht="14.25" customHeight="1">
      <c r="F649" s="53"/>
      <c r="G649" s="54"/>
    </row>
    <row r="650" ht="14.25" customHeight="1">
      <c r="F650" s="53"/>
      <c r="G650" s="54"/>
    </row>
    <row r="651" ht="14.25" customHeight="1">
      <c r="F651" s="53"/>
      <c r="G651" s="54"/>
    </row>
    <row r="652" ht="14.25" customHeight="1">
      <c r="F652" s="53"/>
      <c r="G652" s="54"/>
    </row>
    <row r="653" ht="14.25" customHeight="1">
      <c r="F653" s="53"/>
      <c r="G653" s="54"/>
    </row>
    <row r="654" ht="14.25" customHeight="1">
      <c r="F654" s="53"/>
      <c r="G654" s="54"/>
    </row>
    <row r="655" ht="14.25" customHeight="1">
      <c r="F655" s="53"/>
      <c r="G655" s="54"/>
    </row>
    <row r="656" ht="14.25" customHeight="1">
      <c r="F656" s="53"/>
      <c r="G656" s="54"/>
    </row>
    <row r="657" ht="14.25" customHeight="1">
      <c r="F657" s="53"/>
      <c r="G657" s="54"/>
    </row>
    <row r="658" ht="14.25" customHeight="1">
      <c r="F658" s="53"/>
      <c r="G658" s="54"/>
    </row>
    <row r="659" ht="14.25" customHeight="1">
      <c r="F659" s="53"/>
      <c r="G659" s="54"/>
    </row>
    <row r="660" ht="14.25" customHeight="1">
      <c r="F660" s="53"/>
      <c r="G660" s="54"/>
    </row>
    <row r="661" ht="14.25" customHeight="1">
      <c r="F661" s="53"/>
      <c r="G661" s="54"/>
    </row>
    <row r="662" ht="14.25" customHeight="1">
      <c r="F662" s="53"/>
      <c r="G662" s="54"/>
    </row>
    <row r="663" ht="14.25" customHeight="1">
      <c r="F663" s="53"/>
      <c r="G663" s="54"/>
    </row>
    <row r="664" ht="14.25" customHeight="1">
      <c r="F664" s="53"/>
      <c r="G664" s="54"/>
    </row>
    <row r="665" ht="14.25" customHeight="1">
      <c r="F665" s="53"/>
      <c r="G665" s="54"/>
    </row>
    <row r="666" ht="14.25" customHeight="1">
      <c r="F666" s="53"/>
      <c r="G666" s="54"/>
    </row>
    <row r="667" ht="14.25" customHeight="1">
      <c r="F667" s="53"/>
      <c r="G667" s="54"/>
    </row>
    <row r="668" ht="14.25" customHeight="1">
      <c r="F668" s="53"/>
      <c r="G668" s="54"/>
    </row>
    <row r="669" ht="14.25" customHeight="1">
      <c r="F669" s="53"/>
      <c r="G669" s="54"/>
    </row>
    <row r="670" ht="14.25" customHeight="1">
      <c r="F670" s="53"/>
      <c r="G670" s="54"/>
    </row>
    <row r="671" ht="14.25" customHeight="1">
      <c r="F671" s="53"/>
      <c r="G671" s="54"/>
    </row>
    <row r="672" ht="14.25" customHeight="1">
      <c r="F672" s="53"/>
      <c r="G672" s="54"/>
    </row>
    <row r="673" ht="14.25" customHeight="1">
      <c r="F673" s="53"/>
      <c r="G673" s="54"/>
    </row>
    <row r="674" ht="14.25" customHeight="1">
      <c r="F674" s="53"/>
      <c r="G674" s="54"/>
    </row>
    <row r="675" ht="14.25" customHeight="1">
      <c r="F675" s="53"/>
      <c r="G675" s="54"/>
    </row>
    <row r="676" ht="14.25" customHeight="1">
      <c r="F676" s="53"/>
      <c r="G676" s="54"/>
    </row>
    <row r="677" ht="14.25" customHeight="1">
      <c r="F677" s="53"/>
      <c r="G677" s="54"/>
    </row>
    <row r="678" ht="14.25" customHeight="1">
      <c r="F678" s="53"/>
      <c r="G678" s="54"/>
    </row>
    <row r="679" ht="14.25" customHeight="1">
      <c r="F679" s="53"/>
      <c r="G679" s="54"/>
    </row>
    <row r="680" ht="14.25" customHeight="1">
      <c r="F680" s="53"/>
      <c r="G680" s="54"/>
    </row>
    <row r="681" ht="14.25" customHeight="1">
      <c r="F681" s="53"/>
      <c r="G681" s="54"/>
    </row>
    <row r="682" ht="14.25" customHeight="1">
      <c r="F682" s="53"/>
      <c r="G682" s="54"/>
    </row>
    <row r="683" ht="14.25" customHeight="1">
      <c r="F683" s="53"/>
      <c r="G683" s="54"/>
    </row>
    <row r="684" ht="14.25" customHeight="1">
      <c r="F684" s="53"/>
      <c r="G684" s="54"/>
    </row>
    <row r="685" ht="14.25" customHeight="1">
      <c r="F685" s="53"/>
      <c r="G685" s="54"/>
    </row>
    <row r="686" ht="14.25" customHeight="1">
      <c r="F686" s="53"/>
      <c r="G686" s="54"/>
    </row>
    <row r="687" ht="14.25" customHeight="1">
      <c r="F687" s="53"/>
      <c r="G687" s="54"/>
    </row>
    <row r="688" ht="14.25" customHeight="1">
      <c r="F688" s="53"/>
      <c r="G688" s="54"/>
    </row>
    <row r="689" ht="14.25" customHeight="1">
      <c r="F689" s="53"/>
      <c r="G689" s="54"/>
    </row>
    <row r="690" ht="14.25" customHeight="1">
      <c r="F690" s="53"/>
      <c r="G690" s="54"/>
    </row>
    <row r="691" ht="14.25" customHeight="1">
      <c r="F691" s="53"/>
      <c r="G691" s="54"/>
    </row>
    <row r="692" ht="14.25" customHeight="1">
      <c r="F692" s="53"/>
      <c r="G692" s="54"/>
    </row>
    <row r="693" ht="14.25" customHeight="1">
      <c r="F693" s="53"/>
      <c r="G693" s="54"/>
    </row>
    <row r="694" ht="14.25" customHeight="1">
      <c r="F694" s="53"/>
      <c r="G694" s="54"/>
    </row>
    <row r="695" ht="14.25" customHeight="1">
      <c r="F695" s="53"/>
      <c r="G695" s="54"/>
    </row>
    <row r="696" ht="14.25" customHeight="1">
      <c r="F696" s="53"/>
      <c r="G696" s="54"/>
    </row>
    <row r="697" ht="14.25" customHeight="1">
      <c r="F697" s="53"/>
      <c r="G697" s="54"/>
    </row>
    <row r="698" ht="14.25" customHeight="1">
      <c r="F698" s="53"/>
      <c r="G698" s="54"/>
    </row>
    <row r="699" ht="14.25" customHeight="1">
      <c r="F699" s="53"/>
      <c r="G699" s="54"/>
    </row>
    <row r="700" ht="14.25" customHeight="1">
      <c r="F700" s="53"/>
      <c r="G700" s="54"/>
    </row>
    <row r="701" ht="14.25" customHeight="1">
      <c r="F701" s="53"/>
      <c r="G701" s="54"/>
    </row>
    <row r="702" ht="14.25" customHeight="1">
      <c r="F702" s="53"/>
      <c r="G702" s="54"/>
    </row>
    <row r="703" ht="14.25" customHeight="1">
      <c r="F703" s="53"/>
      <c r="G703" s="54"/>
    </row>
    <row r="704" ht="14.25" customHeight="1">
      <c r="F704" s="53"/>
      <c r="G704" s="54"/>
    </row>
    <row r="705" ht="14.25" customHeight="1">
      <c r="F705" s="53"/>
      <c r="G705" s="54"/>
    </row>
    <row r="706" ht="14.25" customHeight="1">
      <c r="F706" s="53"/>
      <c r="G706" s="54"/>
    </row>
    <row r="707" ht="14.25" customHeight="1">
      <c r="F707" s="53"/>
      <c r="G707" s="54"/>
    </row>
    <row r="708" ht="14.25" customHeight="1">
      <c r="F708" s="53"/>
      <c r="G708" s="54"/>
    </row>
    <row r="709" ht="14.25" customHeight="1">
      <c r="F709" s="53"/>
      <c r="G709" s="54"/>
    </row>
    <row r="710" ht="14.25" customHeight="1">
      <c r="F710" s="53"/>
      <c r="G710" s="54"/>
    </row>
    <row r="711" ht="14.25" customHeight="1">
      <c r="F711" s="53"/>
      <c r="G711" s="54"/>
    </row>
    <row r="712" ht="14.25" customHeight="1">
      <c r="F712" s="53"/>
      <c r="G712" s="54"/>
    </row>
    <row r="713" ht="14.25" customHeight="1">
      <c r="F713" s="53"/>
      <c r="G713" s="54"/>
    </row>
    <row r="714" ht="14.25" customHeight="1">
      <c r="F714" s="53"/>
      <c r="G714" s="54"/>
    </row>
    <row r="715" ht="14.25" customHeight="1">
      <c r="F715" s="53"/>
      <c r="G715" s="54"/>
    </row>
    <row r="716" ht="14.25" customHeight="1">
      <c r="F716" s="53"/>
      <c r="G716" s="54"/>
    </row>
    <row r="717" ht="14.25" customHeight="1">
      <c r="F717" s="53"/>
      <c r="G717" s="54"/>
    </row>
    <row r="718" ht="14.25" customHeight="1">
      <c r="F718" s="53"/>
      <c r="G718" s="54"/>
    </row>
    <row r="719" ht="14.25" customHeight="1">
      <c r="F719" s="53"/>
      <c r="G719" s="54"/>
    </row>
    <row r="720" ht="14.25" customHeight="1">
      <c r="F720" s="53"/>
      <c r="G720" s="54"/>
    </row>
    <row r="721" ht="14.25" customHeight="1">
      <c r="F721" s="53"/>
      <c r="G721" s="54"/>
    </row>
    <row r="722" ht="14.25" customHeight="1">
      <c r="F722" s="53"/>
      <c r="G722" s="54"/>
    </row>
    <row r="723" ht="14.25" customHeight="1">
      <c r="F723" s="53"/>
      <c r="G723" s="54"/>
    </row>
    <row r="724" ht="14.25" customHeight="1">
      <c r="F724" s="53"/>
      <c r="G724" s="54"/>
    </row>
    <row r="725" ht="14.25" customHeight="1">
      <c r="F725" s="53"/>
      <c r="G725" s="54"/>
    </row>
    <row r="726" ht="14.25" customHeight="1">
      <c r="F726" s="53"/>
      <c r="G726" s="54"/>
    </row>
    <row r="727" ht="14.25" customHeight="1">
      <c r="F727" s="53"/>
      <c r="G727" s="54"/>
    </row>
    <row r="728" ht="14.25" customHeight="1">
      <c r="F728" s="53"/>
      <c r="G728" s="54"/>
    </row>
    <row r="729" ht="14.25" customHeight="1">
      <c r="F729" s="53"/>
      <c r="G729" s="54"/>
    </row>
    <row r="730" ht="14.25" customHeight="1">
      <c r="F730" s="53"/>
      <c r="G730" s="54"/>
    </row>
    <row r="731" ht="14.25" customHeight="1">
      <c r="F731" s="53"/>
      <c r="G731" s="54"/>
    </row>
    <row r="732" ht="14.25" customHeight="1">
      <c r="F732" s="53"/>
      <c r="G732" s="54"/>
    </row>
    <row r="733" ht="14.25" customHeight="1">
      <c r="F733" s="53"/>
      <c r="G733" s="54"/>
    </row>
    <row r="734" ht="14.25" customHeight="1">
      <c r="F734" s="53"/>
      <c r="G734" s="54"/>
    </row>
    <row r="735" ht="14.25" customHeight="1">
      <c r="F735" s="53"/>
      <c r="G735" s="54"/>
    </row>
    <row r="736" ht="14.25" customHeight="1">
      <c r="F736" s="53"/>
      <c r="G736" s="54"/>
    </row>
    <row r="737" ht="14.25" customHeight="1">
      <c r="F737" s="53"/>
      <c r="G737" s="54"/>
    </row>
    <row r="738" ht="14.25" customHeight="1">
      <c r="F738" s="53"/>
      <c r="G738" s="54"/>
    </row>
    <row r="739" ht="14.25" customHeight="1">
      <c r="F739" s="53"/>
      <c r="G739" s="54"/>
    </row>
    <row r="740" ht="14.25" customHeight="1">
      <c r="F740" s="53"/>
      <c r="G740" s="54"/>
    </row>
    <row r="741" ht="14.25" customHeight="1">
      <c r="F741" s="53"/>
      <c r="G741" s="54"/>
    </row>
    <row r="742" ht="14.25" customHeight="1">
      <c r="F742" s="53"/>
      <c r="G742" s="54"/>
    </row>
    <row r="743" ht="14.25" customHeight="1">
      <c r="F743" s="53"/>
      <c r="G743" s="54"/>
    </row>
    <row r="744" ht="14.25" customHeight="1">
      <c r="F744" s="53"/>
      <c r="G744" s="54"/>
    </row>
    <row r="745" ht="14.25" customHeight="1">
      <c r="F745" s="53"/>
      <c r="G745" s="54"/>
    </row>
    <row r="746" ht="14.25" customHeight="1">
      <c r="F746" s="53"/>
      <c r="G746" s="54"/>
    </row>
    <row r="747" ht="14.25" customHeight="1">
      <c r="F747" s="53"/>
      <c r="G747" s="54"/>
    </row>
    <row r="748" ht="14.25" customHeight="1">
      <c r="F748" s="53"/>
      <c r="G748" s="54"/>
    </row>
    <row r="749" ht="14.25" customHeight="1">
      <c r="F749" s="53"/>
      <c r="G749" s="54"/>
    </row>
    <row r="750" ht="14.25" customHeight="1">
      <c r="F750" s="53"/>
      <c r="G750" s="54"/>
    </row>
    <row r="751" ht="14.25" customHeight="1">
      <c r="F751" s="53"/>
      <c r="G751" s="54"/>
    </row>
    <row r="752" ht="14.25" customHeight="1">
      <c r="F752" s="53"/>
      <c r="G752" s="54"/>
    </row>
    <row r="753" ht="14.25" customHeight="1">
      <c r="F753" s="53"/>
      <c r="G753" s="54"/>
    </row>
    <row r="754" ht="14.25" customHeight="1">
      <c r="F754" s="53"/>
      <c r="G754" s="54"/>
    </row>
    <row r="755" ht="14.25" customHeight="1">
      <c r="F755" s="53"/>
      <c r="G755" s="54"/>
    </row>
    <row r="756" ht="14.25" customHeight="1">
      <c r="F756" s="53"/>
      <c r="G756" s="54"/>
    </row>
    <row r="757" ht="14.25" customHeight="1">
      <c r="F757" s="53"/>
      <c r="G757" s="54"/>
    </row>
    <row r="758" ht="14.25" customHeight="1">
      <c r="F758" s="53"/>
      <c r="G758" s="54"/>
    </row>
    <row r="759" ht="14.25" customHeight="1">
      <c r="F759" s="53"/>
      <c r="G759" s="54"/>
    </row>
    <row r="760" ht="14.25" customHeight="1">
      <c r="F760" s="53"/>
      <c r="G760" s="54"/>
    </row>
    <row r="761" ht="14.25" customHeight="1">
      <c r="F761" s="53"/>
      <c r="G761" s="54"/>
    </row>
    <row r="762" ht="14.25" customHeight="1">
      <c r="F762" s="53"/>
      <c r="G762" s="54"/>
    </row>
    <row r="763" ht="14.25" customHeight="1">
      <c r="F763" s="53"/>
      <c r="G763" s="54"/>
    </row>
    <row r="764" ht="14.25" customHeight="1">
      <c r="F764" s="53"/>
      <c r="G764" s="54"/>
    </row>
    <row r="765" ht="14.25" customHeight="1">
      <c r="F765" s="53"/>
      <c r="G765" s="54"/>
    </row>
    <row r="766" ht="14.25" customHeight="1">
      <c r="F766" s="53"/>
      <c r="G766" s="54"/>
    </row>
    <row r="767" ht="14.25" customHeight="1">
      <c r="F767" s="53"/>
      <c r="G767" s="54"/>
    </row>
    <row r="768" ht="14.25" customHeight="1">
      <c r="F768" s="53"/>
      <c r="G768" s="54"/>
    </row>
    <row r="769" ht="14.25" customHeight="1">
      <c r="F769" s="53"/>
      <c r="G769" s="54"/>
    </row>
    <row r="770" ht="14.25" customHeight="1">
      <c r="F770" s="53"/>
      <c r="G770" s="54"/>
    </row>
    <row r="771" ht="14.25" customHeight="1">
      <c r="F771" s="53"/>
      <c r="G771" s="54"/>
    </row>
    <row r="772" ht="14.25" customHeight="1">
      <c r="F772" s="53"/>
      <c r="G772" s="54"/>
    </row>
    <row r="773" ht="14.25" customHeight="1">
      <c r="F773" s="53"/>
      <c r="G773" s="54"/>
    </row>
    <row r="774" ht="14.25" customHeight="1">
      <c r="F774" s="53"/>
      <c r="G774" s="54"/>
    </row>
    <row r="775" ht="14.25" customHeight="1">
      <c r="F775" s="53"/>
      <c r="G775" s="54"/>
    </row>
    <row r="776" ht="14.25" customHeight="1">
      <c r="F776" s="53"/>
      <c r="G776" s="54"/>
    </row>
    <row r="777" ht="14.25" customHeight="1">
      <c r="F777" s="53"/>
      <c r="G777" s="54"/>
    </row>
    <row r="778" ht="14.25" customHeight="1">
      <c r="F778" s="53"/>
      <c r="G778" s="54"/>
    </row>
    <row r="779" ht="14.25" customHeight="1">
      <c r="F779" s="53"/>
      <c r="G779" s="54"/>
    </row>
    <row r="780" ht="14.25" customHeight="1">
      <c r="F780" s="53"/>
      <c r="G780" s="54"/>
    </row>
    <row r="781" ht="14.25" customHeight="1">
      <c r="F781" s="53"/>
      <c r="G781" s="54"/>
    </row>
    <row r="782" ht="14.25" customHeight="1">
      <c r="F782" s="53"/>
      <c r="G782" s="54"/>
    </row>
    <row r="783" ht="14.25" customHeight="1">
      <c r="F783" s="53"/>
      <c r="G783" s="54"/>
    </row>
    <row r="784" ht="14.25" customHeight="1">
      <c r="F784" s="53"/>
      <c r="G784" s="54"/>
    </row>
    <row r="785" ht="14.25" customHeight="1">
      <c r="F785" s="53"/>
      <c r="G785" s="54"/>
    </row>
    <row r="786" ht="14.25" customHeight="1">
      <c r="F786" s="53"/>
      <c r="G786" s="54"/>
    </row>
    <row r="787" ht="14.25" customHeight="1">
      <c r="F787" s="53"/>
      <c r="G787" s="54"/>
    </row>
    <row r="788" ht="14.25" customHeight="1">
      <c r="F788" s="53"/>
      <c r="G788" s="54"/>
    </row>
    <row r="789" ht="14.25" customHeight="1">
      <c r="F789" s="53"/>
      <c r="G789" s="54"/>
    </row>
    <row r="790" ht="14.25" customHeight="1">
      <c r="F790" s="53"/>
      <c r="G790" s="54"/>
    </row>
    <row r="791" ht="14.25" customHeight="1">
      <c r="F791" s="53"/>
      <c r="G791" s="54"/>
    </row>
    <row r="792" ht="14.25" customHeight="1">
      <c r="F792" s="53"/>
      <c r="G792" s="54"/>
    </row>
    <row r="793" ht="14.25" customHeight="1">
      <c r="F793" s="53"/>
      <c r="G793" s="54"/>
    </row>
    <row r="794" ht="14.25" customHeight="1">
      <c r="F794" s="53"/>
      <c r="G794" s="54"/>
    </row>
    <row r="795" ht="14.25" customHeight="1">
      <c r="F795" s="53"/>
      <c r="G795" s="54"/>
    </row>
    <row r="796" ht="14.25" customHeight="1">
      <c r="F796" s="53"/>
      <c r="G796" s="54"/>
    </row>
    <row r="797" ht="14.25" customHeight="1">
      <c r="F797" s="53"/>
      <c r="G797" s="54"/>
    </row>
    <row r="798" ht="14.25" customHeight="1">
      <c r="F798" s="53"/>
      <c r="G798" s="54"/>
    </row>
    <row r="799" ht="14.25" customHeight="1">
      <c r="F799" s="53"/>
      <c r="G799" s="54"/>
    </row>
    <row r="800" ht="14.25" customHeight="1">
      <c r="F800" s="53"/>
      <c r="G800" s="54"/>
    </row>
    <row r="801" ht="14.25" customHeight="1">
      <c r="F801" s="53"/>
      <c r="G801" s="54"/>
    </row>
    <row r="802" ht="14.25" customHeight="1">
      <c r="F802" s="53"/>
      <c r="G802" s="54"/>
    </row>
    <row r="803" ht="14.25" customHeight="1">
      <c r="F803" s="53"/>
      <c r="G803" s="54"/>
    </row>
    <row r="804" ht="14.25" customHeight="1">
      <c r="F804" s="53"/>
      <c r="G804" s="54"/>
    </row>
    <row r="805" ht="14.25" customHeight="1">
      <c r="F805" s="53"/>
      <c r="G805" s="54"/>
    </row>
    <row r="806" ht="14.25" customHeight="1">
      <c r="F806" s="53"/>
      <c r="G806" s="54"/>
    </row>
    <row r="807" ht="14.25" customHeight="1">
      <c r="F807" s="53"/>
      <c r="G807" s="54"/>
    </row>
    <row r="808" ht="14.25" customHeight="1">
      <c r="F808" s="53"/>
      <c r="G808" s="54"/>
    </row>
    <row r="809" ht="14.25" customHeight="1">
      <c r="F809" s="53"/>
      <c r="G809" s="54"/>
    </row>
    <row r="810" ht="14.25" customHeight="1">
      <c r="F810" s="53"/>
      <c r="G810" s="54"/>
    </row>
    <row r="811" ht="14.25" customHeight="1">
      <c r="F811" s="53"/>
      <c r="G811" s="54"/>
    </row>
    <row r="812" ht="14.25" customHeight="1">
      <c r="F812" s="53"/>
      <c r="G812" s="54"/>
    </row>
    <row r="813" ht="14.25" customHeight="1">
      <c r="F813" s="53"/>
      <c r="G813" s="54"/>
    </row>
    <row r="814" ht="14.25" customHeight="1">
      <c r="F814" s="53"/>
      <c r="G814" s="54"/>
    </row>
    <row r="815" ht="14.25" customHeight="1">
      <c r="F815" s="53"/>
      <c r="G815" s="54"/>
    </row>
    <row r="816" ht="14.25" customHeight="1">
      <c r="F816" s="53"/>
      <c r="G816" s="54"/>
    </row>
    <row r="817" ht="14.25" customHeight="1">
      <c r="F817" s="53"/>
      <c r="G817" s="54"/>
    </row>
    <row r="818" ht="14.25" customHeight="1">
      <c r="F818" s="53"/>
      <c r="G818" s="54"/>
    </row>
    <row r="819" ht="14.25" customHeight="1">
      <c r="F819" s="53"/>
      <c r="G819" s="54"/>
    </row>
    <row r="820" ht="14.25" customHeight="1">
      <c r="F820" s="53"/>
      <c r="G820" s="54"/>
    </row>
    <row r="821" ht="14.25" customHeight="1">
      <c r="F821" s="53"/>
      <c r="G821" s="54"/>
    </row>
    <row r="822" ht="14.25" customHeight="1">
      <c r="F822" s="53"/>
      <c r="G822" s="54"/>
    </row>
    <row r="823" ht="14.25" customHeight="1">
      <c r="F823" s="53"/>
      <c r="G823" s="54"/>
    </row>
    <row r="824" ht="14.25" customHeight="1">
      <c r="F824" s="53"/>
      <c r="G824" s="54"/>
    </row>
    <row r="825" ht="14.25" customHeight="1">
      <c r="F825" s="53"/>
      <c r="G825" s="54"/>
    </row>
    <row r="826" ht="14.25" customHeight="1">
      <c r="F826" s="53"/>
      <c r="G826" s="54"/>
    </row>
    <row r="827" ht="14.25" customHeight="1">
      <c r="F827" s="53"/>
      <c r="G827" s="54"/>
    </row>
    <row r="828" ht="14.25" customHeight="1">
      <c r="F828" s="53"/>
      <c r="G828" s="54"/>
    </row>
    <row r="829" ht="14.25" customHeight="1">
      <c r="F829" s="53"/>
      <c r="G829" s="54"/>
    </row>
    <row r="830" ht="14.25" customHeight="1">
      <c r="F830" s="53"/>
      <c r="G830" s="54"/>
    </row>
    <row r="831" ht="14.25" customHeight="1">
      <c r="F831" s="53"/>
      <c r="G831" s="54"/>
    </row>
    <row r="832" ht="14.25" customHeight="1">
      <c r="F832" s="53"/>
      <c r="G832" s="54"/>
    </row>
    <row r="833" ht="14.25" customHeight="1">
      <c r="F833" s="53"/>
      <c r="G833" s="54"/>
    </row>
    <row r="834" ht="14.25" customHeight="1">
      <c r="F834" s="53"/>
      <c r="G834" s="54"/>
    </row>
    <row r="835" ht="14.25" customHeight="1">
      <c r="F835" s="53"/>
      <c r="G835" s="54"/>
    </row>
    <row r="836" ht="14.25" customHeight="1">
      <c r="F836" s="53"/>
      <c r="G836" s="54"/>
    </row>
    <row r="837" ht="14.25" customHeight="1">
      <c r="F837" s="53"/>
      <c r="G837" s="54"/>
    </row>
    <row r="838" ht="14.25" customHeight="1">
      <c r="F838" s="53"/>
      <c r="G838" s="54"/>
    </row>
    <row r="839" ht="14.25" customHeight="1">
      <c r="F839" s="53"/>
      <c r="G839" s="54"/>
    </row>
    <row r="840" ht="14.25" customHeight="1">
      <c r="F840" s="53"/>
      <c r="G840" s="54"/>
    </row>
    <row r="841" ht="14.25" customHeight="1">
      <c r="F841" s="53"/>
      <c r="G841" s="54"/>
    </row>
    <row r="842" ht="14.25" customHeight="1">
      <c r="F842" s="53"/>
      <c r="G842" s="54"/>
    </row>
    <row r="843" ht="14.25" customHeight="1">
      <c r="F843" s="53"/>
      <c r="G843" s="54"/>
    </row>
    <row r="844" ht="14.25" customHeight="1">
      <c r="F844" s="53"/>
      <c r="G844" s="54"/>
    </row>
    <row r="845" ht="14.25" customHeight="1">
      <c r="F845" s="53"/>
      <c r="G845" s="54"/>
    </row>
    <row r="846" ht="14.25" customHeight="1">
      <c r="F846" s="53"/>
      <c r="G846" s="54"/>
    </row>
    <row r="847" ht="14.25" customHeight="1">
      <c r="F847" s="53"/>
      <c r="G847" s="54"/>
    </row>
    <row r="848" ht="14.25" customHeight="1">
      <c r="F848" s="53"/>
      <c r="G848" s="54"/>
    </row>
    <row r="849" ht="14.25" customHeight="1">
      <c r="F849" s="53"/>
      <c r="G849" s="54"/>
    </row>
    <row r="850" ht="14.25" customHeight="1">
      <c r="F850" s="53"/>
      <c r="G850" s="54"/>
    </row>
    <row r="851" ht="14.25" customHeight="1">
      <c r="F851" s="53"/>
      <c r="G851" s="54"/>
    </row>
    <row r="852" ht="14.25" customHeight="1">
      <c r="F852" s="53"/>
      <c r="G852" s="54"/>
    </row>
    <row r="853" ht="14.25" customHeight="1">
      <c r="F853" s="53"/>
      <c r="G853" s="54"/>
    </row>
    <row r="854" ht="14.25" customHeight="1">
      <c r="F854" s="53"/>
      <c r="G854" s="54"/>
    </row>
    <row r="855" ht="14.25" customHeight="1">
      <c r="F855" s="53"/>
      <c r="G855" s="54"/>
    </row>
    <row r="856" ht="14.25" customHeight="1">
      <c r="F856" s="53"/>
      <c r="G856" s="54"/>
    </row>
    <row r="857" ht="14.25" customHeight="1">
      <c r="F857" s="53"/>
      <c r="G857" s="54"/>
    </row>
    <row r="858" ht="14.25" customHeight="1">
      <c r="F858" s="53"/>
      <c r="G858" s="54"/>
    </row>
    <row r="859" ht="14.25" customHeight="1">
      <c r="F859" s="53"/>
      <c r="G859" s="54"/>
    </row>
    <row r="860" ht="14.25" customHeight="1">
      <c r="F860" s="53"/>
      <c r="G860" s="54"/>
    </row>
    <row r="861" ht="14.25" customHeight="1">
      <c r="F861" s="53"/>
      <c r="G861" s="54"/>
    </row>
    <row r="862" ht="14.25" customHeight="1">
      <c r="F862" s="53"/>
      <c r="G862" s="54"/>
    </row>
    <row r="863" ht="14.25" customHeight="1">
      <c r="F863" s="53"/>
      <c r="G863" s="54"/>
    </row>
    <row r="864" ht="14.25" customHeight="1">
      <c r="F864" s="53"/>
      <c r="G864" s="54"/>
    </row>
    <row r="865" ht="14.25" customHeight="1">
      <c r="F865" s="53"/>
      <c r="G865" s="54"/>
    </row>
    <row r="866" ht="14.25" customHeight="1">
      <c r="F866" s="53"/>
      <c r="G866" s="54"/>
    </row>
    <row r="867" ht="14.25" customHeight="1">
      <c r="F867" s="53"/>
      <c r="G867" s="54"/>
    </row>
    <row r="868" ht="14.25" customHeight="1">
      <c r="F868" s="53"/>
      <c r="G868" s="54"/>
    </row>
    <row r="869" ht="14.25" customHeight="1">
      <c r="F869" s="53"/>
      <c r="G869" s="54"/>
    </row>
    <row r="870" ht="14.25" customHeight="1">
      <c r="F870" s="53"/>
      <c r="G870" s="54"/>
    </row>
    <row r="871" ht="14.25" customHeight="1">
      <c r="F871" s="53"/>
      <c r="G871" s="54"/>
    </row>
    <row r="872" ht="14.25" customHeight="1">
      <c r="F872" s="53"/>
      <c r="G872" s="54"/>
    </row>
    <row r="873" ht="14.25" customHeight="1">
      <c r="F873" s="53"/>
      <c r="G873" s="54"/>
    </row>
    <row r="874" ht="14.25" customHeight="1">
      <c r="F874" s="53"/>
      <c r="G874" s="54"/>
    </row>
    <row r="875" ht="14.25" customHeight="1">
      <c r="F875" s="53"/>
      <c r="G875" s="54"/>
    </row>
    <row r="876" ht="14.25" customHeight="1">
      <c r="F876" s="53"/>
      <c r="G876" s="54"/>
    </row>
    <row r="877" ht="14.25" customHeight="1">
      <c r="F877" s="53"/>
      <c r="G877" s="54"/>
    </row>
    <row r="878" ht="14.25" customHeight="1">
      <c r="F878" s="53"/>
      <c r="G878" s="54"/>
    </row>
    <row r="879" ht="14.25" customHeight="1">
      <c r="F879" s="53"/>
      <c r="G879" s="54"/>
    </row>
    <row r="880" ht="14.25" customHeight="1">
      <c r="F880" s="53"/>
      <c r="G880" s="54"/>
    </row>
    <row r="881" ht="14.25" customHeight="1">
      <c r="F881" s="53"/>
      <c r="G881" s="54"/>
    </row>
    <row r="882" ht="14.25" customHeight="1">
      <c r="F882" s="53"/>
      <c r="G882" s="54"/>
    </row>
    <row r="883" ht="14.25" customHeight="1">
      <c r="F883" s="53"/>
      <c r="G883" s="54"/>
    </row>
    <row r="884" ht="14.25" customHeight="1">
      <c r="F884" s="53"/>
      <c r="G884" s="54"/>
    </row>
    <row r="885" ht="14.25" customHeight="1">
      <c r="F885" s="53"/>
      <c r="G885" s="54"/>
    </row>
    <row r="886" ht="14.25" customHeight="1">
      <c r="F886" s="53"/>
      <c r="G886" s="54"/>
    </row>
    <row r="887" ht="14.25" customHeight="1">
      <c r="F887" s="53"/>
      <c r="G887" s="54"/>
    </row>
    <row r="888" ht="14.25" customHeight="1">
      <c r="F888" s="53"/>
      <c r="G888" s="54"/>
    </row>
    <row r="889" ht="14.25" customHeight="1">
      <c r="F889" s="53"/>
      <c r="G889" s="54"/>
    </row>
    <row r="890" ht="14.25" customHeight="1">
      <c r="F890" s="53"/>
      <c r="G890" s="54"/>
    </row>
    <row r="891" ht="14.25" customHeight="1">
      <c r="F891" s="53"/>
      <c r="G891" s="54"/>
    </row>
    <row r="892" ht="14.25" customHeight="1">
      <c r="F892" s="53"/>
      <c r="G892" s="54"/>
    </row>
    <row r="893" ht="14.25" customHeight="1">
      <c r="F893" s="53"/>
      <c r="G893" s="54"/>
    </row>
    <row r="894" ht="14.25" customHeight="1">
      <c r="F894" s="53"/>
      <c r="G894" s="54"/>
    </row>
    <row r="895" ht="14.25" customHeight="1">
      <c r="F895" s="53"/>
      <c r="G895" s="54"/>
    </row>
    <row r="896" ht="14.25" customHeight="1">
      <c r="F896" s="53"/>
      <c r="G896" s="54"/>
    </row>
    <row r="897" ht="14.25" customHeight="1">
      <c r="F897" s="53"/>
      <c r="G897" s="54"/>
    </row>
    <row r="898" ht="14.25" customHeight="1">
      <c r="F898" s="53"/>
      <c r="G898" s="54"/>
    </row>
    <row r="899" ht="14.25" customHeight="1">
      <c r="F899" s="53"/>
      <c r="G899" s="54"/>
    </row>
    <row r="900" ht="14.25" customHeight="1">
      <c r="F900" s="53"/>
      <c r="G900" s="54"/>
    </row>
    <row r="901" ht="14.25" customHeight="1">
      <c r="F901" s="53"/>
      <c r="G901" s="54"/>
    </row>
    <row r="902" ht="14.25" customHeight="1">
      <c r="F902" s="53"/>
      <c r="G902" s="54"/>
    </row>
    <row r="903" ht="14.25" customHeight="1">
      <c r="F903" s="53"/>
      <c r="G903" s="54"/>
    </row>
    <row r="904" ht="14.25" customHeight="1">
      <c r="F904" s="53"/>
      <c r="G904" s="54"/>
    </row>
    <row r="905" ht="14.25" customHeight="1">
      <c r="F905" s="53"/>
      <c r="G905" s="54"/>
    </row>
    <row r="906" ht="14.25" customHeight="1">
      <c r="F906" s="53"/>
      <c r="G906" s="54"/>
    </row>
    <row r="907" ht="14.25" customHeight="1">
      <c r="F907" s="53"/>
      <c r="G907" s="54"/>
    </row>
    <row r="908" ht="14.25" customHeight="1">
      <c r="F908" s="53"/>
      <c r="G908" s="54"/>
    </row>
    <row r="909" ht="14.25" customHeight="1">
      <c r="F909" s="53"/>
      <c r="G909" s="54"/>
    </row>
    <row r="910" ht="14.25" customHeight="1">
      <c r="F910" s="53"/>
      <c r="G910" s="54"/>
    </row>
    <row r="911" ht="14.25" customHeight="1">
      <c r="F911" s="53"/>
      <c r="G911" s="54"/>
    </row>
    <row r="912" ht="14.25" customHeight="1">
      <c r="F912" s="53"/>
      <c r="G912" s="54"/>
    </row>
    <row r="913" ht="14.25" customHeight="1">
      <c r="F913" s="53"/>
      <c r="G913" s="54"/>
    </row>
    <row r="914" ht="14.25" customHeight="1">
      <c r="F914" s="53"/>
      <c r="G914" s="54"/>
    </row>
    <row r="915" ht="14.25" customHeight="1">
      <c r="F915" s="53"/>
      <c r="G915" s="54"/>
    </row>
    <row r="916" ht="14.25" customHeight="1">
      <c r="F916" s="53"/>
      <c r="G916" s="54"/>
    </row>
    <row r="917" ht="14.25" customHeight="1">
      <c r="F917" s="53"/>
      <c r="G917" s="54"/>
    </row>
    <row r="918" ht="14.25" customHeight="1">
      <c r="F918" s="53"/>
      <c r="G918" s="54"/>
    </row>
    <row r="919" ht="14.25" customHeight="1">
      <c r="F919" s="53"/>
      <c r="G919" s="54"/>
    </row>
    <row r="920" ht="14.25" customHeight="1">
      <c r="F920" s="53"/>
      <c r="G920" s="54"/>
    </row>
    <row r="921" ht="14.25" customHeight="1">
      <c r="F921" s="53"/>
      <c r="G921" s="54"/>
    </row>
    <row r="922" ht="14.25" customHeight="1">
      <c r="F922" s="53"/>
      <c r="G922" s="54"/>
    </row>
    <row r="923" ht="14.25" customHeight="1">
      <c r="F923" s="53"/>
      <c r="G923" s="54"/>
    </row>
    <row r="924" ht="14.25" customHeight="1">
      <c r="F924" s="53"/>
      <c r="G924" s="54"/>
    </row>
    <row r="925" ht="14.25" customHeight="1">
      <c r="F925" s="53"/>
      <c r="G925" s="54"/>
    </row>
    <row r="926" ht="14.25" customHeight="1">
      <c r="F926" s="53"/>
      <c r="G926" s="54"/>
    </row>
    <row r="927" ht="14.25" customHeight="1">
      <c r="F927" s="53"/>
      <c r="G927" s="54"/>
    </row>
    <row r="928" ht="14.25" customHeight="1">
      <c r="F928" s="53"/>
      <c r="G928" s="54"/>
    </row>
    <row r="929" ht="14.25" customHeight="1">
      <c r="F929" s="53"/>
      <c r="G929" s="54"/>
    </row>
    <row r="930" ht="14.25" customHeight="1">
      <c r="F930" s="53"/>
      <c r="G930" s="54"/>
    </row>
    <row r="931" ht="14.25" customHeight="1">
      <c r="F931" s="53"/>
      <c r="G931" s="54"/>
    </row>
    <row r="932" ht="14.25" customHeight="1">
      <c r="F932" s="53"/>
      <c r="G932" s="54"/>
    </row>
    <row r="933" ht="14.25" customHeight="1">
      <c r="F933" s="53"/>
      <c r="G933" s="54"/>
    </row>
    <row r="934" ht="14.25" customHeight="1">
      <c r="F934" s="53"/>
      <c r="G934" s="54"/>
    </row>
    <row r="935" ht="14.25" customHeight="1">
      <c r="F935" s="53"/>
      <c r="G935" s="54"/>
    </row>
    <row r="936" ht="14.25" customHeight="1">
      <c r="F936" s="53"/>
      <c r="G936" s="54"/>
    </row>
    <row r="937" ht="14.25" customHeight="1">
      <c r="F937" s="53"/>
      <c r="G937" s="54"/>
    </row>
    <row r="938" ht="14.25" customHeight="1">
      <c r="F938" s="53"/>
      <c r="G938" s="54"/>
    </row>
    <row r="939" ht="14.25" customHeight="1">
      <c r="F939" s="53"/>
      <c r="G939" s="54"/>
    </row>
    <row r="940" ht="14.25" customHeight="1">
      <c r="F940" s="53"/>
      <c r="G940" s="54"/>
    </row>
    <row r="941" ht="14.25" customHeight="1">
      <c r="F941" s="53"/>
      <c r="G941" s="54"/>
    </row>
    <row r="942" ht="14.25" customHeight="1">
      <c r="F942" s="53"/>
      <c r="G942" s="54"/>
    </row>
    <row r="943" ht="14.25" customHeight="1">
      <c r="F943" s="53"/>
      <c r="G943" s="54"/>
    </row>
    <row r="944" ht="14.25" customHeight="1">
      <c r="F944" s="53"/>
      <c r="G944" s="54"/>
    </row>
    <row r="945" ht="14.25" customHeight="1">
      <c r="F945" s="53"/>
      <c r="G945" s="54"/>
    </row>
    <row r="946" ht="14.25" customHeight="1">
      <c r="F946" s="53"/>
      <c r="G946" s="54"/>
    </row>
    <row r="947" ht="14.25" customHeight="1">
      <c r="F947" s="53"/>
      <c r="G947" s="54"/>
    </row>
    <row r="948" ht="14.25" customHeight="1">
      <c r="F948" s="53"/>
      <c r="G948" s="54"/>
    </row>
    <row r="949" ht="14.25" customHeight="1">
      <c r="F949" s="53"/>
      <c r="G949" s="54"/>
    </row>
    <row r="950" ht="14.25" customHeight="1">
      <c r="F950" s="53"/>
      <c r="G950" s="54"/>
    </row>
    <row r="951" ht="14.25" customHeight="1">
      <c r="F951" s="53"/>
      <c r="G951" s="54"/>
    </row>
    <row r="952" ht="14.25" customHeight="1">
      <c r="F952" s="53"/>
      <c r="G952" s="54"/>
    </row>
    <row r="953" ht="14.25" customHeight="1">
      <c r="F953" s="53"/>
      <c r="G953" s="54"/>
    </row>
    <row r="954" ht="14.25" customHeight="1">
      <c r="F954" s="53"/>
      <c r="G954" s="54"/>
    </row>
    <row r="955" ht="14.25" customHeight="1">
      <c r="F955" s="53"/>
      <c r="G955" s="54"/>
    </row>
    <row r="956" ht="14.25" customHeight="1">
      <c r="F956" s="53"/>
      <c r="G956" s="54"/>
    </row>
    <row r="957" ht="14.25" customHeight="1">
      <c r="F957" s="53"/>
      <c r="G957" s="54"/>
    </row>
    <row r="958" ht="14.25" customHeight="1">
      <c r="F958" s="53"/>
      <c r="G958" s="54"/>
    </row>
    <row r="959" ht="14.25" customHeight="1">
      <c r="F959" s="53"/>
      <c r="G959" s="54"/>
    </row>
    <row r="960" ht="14.25" customHeight="1">
      <c r="F960" s="53"/>
      <c r="G960" s="54"/>
    </row>
    <row r="961" ht="14.25" customHeight="1">
      <c r="F961" s="53"/>
      <c r="G961" s="54"/>
    </row>
    <row r="962" ht="14.25" customHeight="1">
      <c r="F962" s="53"/>
      <c r="G962" s="54"/>
    </row>
    <row r="963" ht="14.25" customHeight="1">
      <c r="F963" s="53"/>
      <c r="G963" s="54"/>
    </row>
    <row r="964" ht="14.25" customHeight="1">
      <c r="F964" s="53"/>
      <c r="G964" s="54"/>
    </row>
    <row r="965" ht="14.25" customHeight="1">
      <c r="F965" s="53"/>
      <c r="G965" s="54"/>
    </row>
    <row r="966" ht="14.25" customHeight="1">
      <c r="F966" s="53"/>
      <c r="G966" s="54"/>
    </row>
    <row r="967" ht="14.25" customHeight="1">
      <c r="F967" s="53"/>
      <c r="G967" s="54"/>
    </row>
    <row r="968" ht="14.25" customHeight="1">
      <c r="F968" s="53"/>
      <c r="G968" s="54"/>
    </row>
    <row r="969" ht="14.25" customHeight="1">
      <c r="F969" s="53"/>
      <c r="G969" s="54"/>
    </row>
    <row r="970" ht="14.25" customHeight="1">
      <c r="F970" s="53"/>
      <c r="G970" s="54"/>
    </row>
    <row r="971" ht="14.25" customHeight="1">
      <c r="F971" s="53"/>
      <c r="G971" s="54"/>
    </row>
    <row r="972" ht="14.25" customHeight="1">
      <c r="F972" s="53"/>
      <c r="G972" s="54"/>
    </row>
    <row r="973" ht="14.25" customHeight="1">
      <c r="F973" s="53"/>
      <c r="G973" s="54"/>
    </row>
    <row r="974" ht="14.25" customHeight="1">
      <c r="F974" s="53"/>
      <c r="G974" s="54"/>
    </row>
    <row r="975" ht="14.25" customHeight="1">
      <c r="F975" s="53"/>
      <c r="G975" s="54"/>
    </row>
    <row r="976" ht="14.25" customHeight="1">
      <c r="F976" s="53"/>
      <c r="G976" s="54"/>
    </row>
    <row r="977" ht="14.25" customHeight="1">
      <c r="F977" s="53"/>
      <c r="G977" s="54"/>
    </row>
    <row r="978" ht="14.25" customHeight="1">
      <c r="F978" s="53"/>
      <c r="G978" s="54"/>
    </row>
    <row r="979" ht="14.25" customHeight="1">
      <c r="F979" s="53"/>
      <c r="G979" s="54"/>
    </row>
    <row r="980" ht="14.25" customHeight="1">
      <c r="F980" s="53"/>
      <c r="G980" s="54"/>
    </row>
    <row r="981" ht="14.25" customHeight="1">
      <c r="F981" s="53"/>
      <c r="G981" s="54"/>
    </row>
    <row r="982" ht="14.25" customHeight="1">
      <c r="F982" s="53"/>
      <c r="G982" s="54"/>
    </row>
    <row r="983" ht="14.25" customHeight="1">
      <c r="F983" s="53"/>
      <c r="G983" s="54"/>
    </row>
    <row r="984" ht="14.25" customHeight="1">
      <c r="F984" s="53"/>
      <c r="G984" s="54"/>
    </row>
    <row r="985" ht="14.25" customHeight="1">
      <c r="F985" s="53"/>
      <c r="G985" s="54"/>
    </row>
    <row r="986" ht="14.25" customHeight="1">
      <c r="F986" s="53"/>
      <c r="G986" s="54"/>
    </row>
    <row r="987" ht="14.25" customHeight="1">
      <c r="F987" s="53"/>
      <c r="G987" s="54"/>
    </row>
    <row r="988" ht="14.25" customHeight="1">
      <c r="F988" s="53"/>
      <c r="G988" s="54"/>
    </row>
    <row r="989" ht="14.25" customHeight="1">
      <c r="F989" s="53"/>
      <c r="G989" s="54"/>
    </row>
    <row r="990" ht="14.25" customHeight="1">
      <c r="F990" s="53"/>
      <c r="G990" s="54"/>
    </row>
    <row r="991" ht="14.25" customHeight="1">
      <c r="F991" s="53"/>
      <c r="G991" s="54"/>
    </row>
    <row r="992" ht="14.25" customHeight="1">
      <c r="F992" s="53"/>
      <c r="G992" s="54"/>
    </row>
    <row r="993" ht="14.25" customHeight="1">
      <c r="F993" s="53"/>
      <c r="G993" s="54"/>
    </row>
    <row r="994" ht="14.25" customHeight="1">
      <c r="F994" s="53"/>
      <c r="G994" s="54"/>
    </row>
    <row r="995" ht="14.25" customHeight="1">
      <c r="F995" s="53"/>
      <c r="G995" s="54"/>
    </row>
    <row r="996" ht="14.25" customHeight="1">
      <c r="F996" s="53"/>
      <c r="G996" s="54"/>
    </row>
    <row r="997" ht="14.25" customHeight="1">
      <c r="F997" s="53"/>
      <c r="G997" s="54"/>
    </row>
    <row r="998" ht="14.25" customHeight="1">
      <c r="F998" s="53"/>
      <c r="G998" s="54"/>
    </row>
    <row r="999" ht="14.25" customHeight="1">
      <c r="F999" s="53"/>
      <c r="G999" s="54"/>
    </row>
    <row r="1000" ht="14.25" customHeight="1">
      <c r="F1000" s="53"/>
      <c r="G1000" s="54"/>
    </row>
  </sheetData>
  <mergeCells count="198">
    <mergeCell ref="A9:D9"/>
    <mergeCell ref="G9:L9"/>
    <mergeCell ref="G10:L10"/>
    <mergeCell ref="A1:D1"/>
    <mergeCell ref="A2:D2"/>
    <mergeCell ref="A3:D3"/>
    <mergeCell ref="A4:D4"/>
    <mergeCell ref="A5:D5"/>
    <mergeCell ref="A7:D7"/>
    <mergeCell ref="A8:D8"/>
    <mergeCell ref="A10:D10"/>
    <mergeCell ref="A11:D11"/>
    <mergeCell ref="A12:D12"/>
    <mergeCell ref="A13:D13"/>
    <mergeCell ref="A15:D15"/>
    <mergeCell ref="A16:D16"/>
    <mergeCell ref="A17:D17"/>
    <mergeCell ref="A18:D18"/>
    <mergeCell ref="A19:D19"/>
    <mergeCell ref="A20:D20"/>
    <mergeCell ref="A21:D21"/>
    <mergeCell ref="A23:D23"/>
    <mergeCell ref="A24:D24"/>
    <mergeCell ref="A25:D25"/>
    <mergeCell ref="A26:D26"/>
    <mergeCell ref="A27:D27"/>
    <mergeCell ref="A28:D28"/>
    <mergeCell ref="A29:D29"/>
    <mergeCell ref="A31:D31"/>
    <mergeCell ref="A32:D32"/>
    <mergeCell ref="A33:D33"/>
    <mergeCell ref="A34:D34"/>
    <mergeCell ref="A35:D35"/>
    <mergeCell ref="A36:D36"/>
    <mergeCell ref="A37:D37"/>
    <mergeCell ref="A39:D39"/>
    <mergeCell ref="A40:D40"/>
    <mergeCell ref="A41:D41"/>
    <mergeCell ref="A42:D42"/>
    <mergeCell ref="A43:D43"/>
    <mergeCell ref="A44:D44"/>
    <mergeCell ref="A45:D45"/>
    <mergeCell ref="A47:D47"/>
    <mergeCell ref="A48:D48"/>
    <mergeCell ref="A49:D49"/>
    <mergeCell ref="A50:D50"/>
    <mergeCell ref="A51:D51"/>
    <mergeCell ref="A52:D52"/>
    <mergeCell ref="A53:D53"/>
    <mergeCell ref="A55:D55"/>
    <mergeCell ref="A56:D56"/>
    <mergeCell ref="A57:D57"/>
    <mergeCell ref="A58:D58"/>
    <mergeCell ref="A59:D59"/>
    <mergeCell ref="A60:D60"/>
    <mergeCell ref="A61:D61"/>
    <mergeCell ref="A63:D63"/>
    <mergeCell ref="A64:D64"/>
    <mergeCell ref="A65:D65"/>
    <mergeCell ref="A66:D66"/>
    <mergeCell ref="A67:D67"/>
    <mergeCell ref="A68:D68"/>
    <mergeCell ref="A69:D69"/>
    <mergeCell ref="A71:D71"/>
    <mergeCell ref="A72:D72"/>
    <mergeCell ref="A73:D73"/>
    <mergeCell ref="A74:D74"/>
    <mergeCell ref="A75:D75"/>
    <mergeCell ref="A76:D76"/>
    <mergeCell ref="A77:D77"/>
    <mergeCell ref="A79:D79"/>
    <mergeCell ref="A80:D80"/>
    <mergeCell ref="A81:D81"/>
    <mergeCell ref="A82:D82"/>
    <mergeCell ref="A83:D83"/>
    <mergeCell ref="A84:D84"/>
    <mergeCell ref="A85:D85"/>
    <mergeCell ref="A87:D87"/>
    <mergeCell ref="A88:D88"/>
    <mergeCell ref="A89:D89"/>
    <mergeCell ref="A90:D90"/>
    <mergeCell ref="A91:D91"/>
    <mergeCell ref="A92:D92"/>
    <mergeCell ref="A93:D93"/>
    <mergeCell ref="A95:D95"/>
    <mergeCell ref="A96:D96"/>
    <mergeCell ref="A97:D97"/>
    <mergeCell ref="A98:D98"/>
    <mergeCell ref="A99:D99"/>
    <mergeCell ref="A100:D100"/>
    <mergeCell ref="A101:D101"/>
    <mergeCell ref="A103:D103"/>
    <mergeCell ref="A104:D104"/>
    <mergeCell ref="A105:D105"/>
    <mergeCell ref="A162:D162"/>
    <mergeCell ref="A163:D163"/>
    <mergeCell ref="A164:D164"/>
    <mergeCell ref="A165:D165"/>
    <mergeCell ref="A167:D167"/>
    <mergeCell ref="A168:D168"/>
    <mergeCell ref="A169:D169"/>
    <mergeCell ref="A170:D170"/>
    <mergeCell ref="A171:D171"/>
    <mergeCell ref="A172:D172"/>
    <mergeCell ref="A173:D173"/>
    <mergeCell ref="A175:D175"/>
    <mergeCell ref="A176:D176"/>
    <mergeCell ref="A177:D177"/>
    <mergeCell ref="A178:D178"/>
    <mergeCell ref="A179:D179"/>
    <mergeCell ref="A180:D180"/>
    <mergeCell ref="A181:D181"/>
    <mergeCell ref="A183:D183"/>
    <mergeCell ref="A184:D184"/>
    <mergeCell ref="A185:D185"/>
    <mergeCell ref="A186:D186"/>
    <mergeCell ref="A187:D187"/>
    <mergeCell ref="A188:D188"/>
    <mergeCell ref="A189:D189"/>
    <mergeCell ref="A191:D191"/>
    <mergeCell ref="A192:D192"/>
    <mergeCell ref="A193:D193"/>
    <mergeCell ref="A194:D194"/>
    <mergeCell ref="A195:D195"/>
    <mergeCell ref="A196:D196"/>
    <mergeCell ref="A197:D197"/>
    <mergeCell ref="A199:D199"/>
    <mergeCell ref="A200:D200"/>
    <mergeCell ref="A201:D201"/>
    <mergeCell ref="A202:D202"/>
    <mergeCell ref="A203:D203"/>
    <mergeCell ref="A204:D204"/>
    <mergeCell ref="A205:D205"/>
    <mergeCell ref="A207:D207"/>
    <mergeCell ref="A208:D208"/>
    <mergeCell ref="A209:D209"/>
    <mergeCell ref="A218:D218"/>
    <mergeCell ref="A219:D219"/>
    <mergeCell ref="A220:D220"/>
    <mergeCell ref="A221:D221"/>
    <mergeCell ref="A223:D223"/>
    <mergeCell ref="A224:D224"/>
    <mergeCell ref="A210:D210"/>
    <mergeCell ref="A211:D211"/>
    <mergeCell ref="A212:D212"/>
    <mergeCell ref="A213:D213"/>
    <mergeCell ref="A215:D215"/>
    <mergeCell ref="A216:D216"/>
    <mergeCell ref="A217:D217"/>
    <mergeCell ref="A106:D106"/>
    <mergeCell ref="A107:D107"/>
    <mergeCell ref="A108:D108"/>
    <mergeCell ref="A109:D109"/>
    <mergeCell ref="A111:D111"/>
    <mergeCell ref="A112:D112"/>
    <mergeCell ref="A113:D113"/>
    <mergeCell ref="A114:D114"/>
    <mergeCell ref="A115:D115"/>
    <mergeCell ref="A116:D116"/>
    <mergeCell ref="A117:D117"/>
    <mergeCell ref="A119:D119"/>
    <mergeCell ref="A120:D120"/>
    <mergeCell ref="A121:D121"/>
    <mergeCell ref="A122:D122"/>
    <mergeCell ref="A123:D123"/>
    <mergeCell ref="A124:D124"/>
    <mergeCell ref="A125:D125"/>
    <mergeCell ref="A127:D127"/>
    <mergeCell ref="A128:D128"/>
    <mergeCell ref="A129:D129"/>
    <mergeCell ref="A130:D130"/>
    <mergeCell ref="A131:D131"/>
    <mergeCell ref="A132:D132"/>
    <mergeCell ref="A133:D133"/>
    <mergeCell ref="A135:D135"/>
    <mergeCell ref="A136:D136"/>
    <mergeCell ref="A137:D137"/>
    <mergeCell ref="A138:D138"/>
    <mergeCell ref="A139:D139"/>
    <mergeCell ref="A140:D140"/>
    <mergeCell ref="A141:D141"/>
    <mergeCell ref="A143:D143"/>
    <mergeCell ref="A144:D144"/>
    <mergeCell ref="A145:D145"/>
    <mergeCell ref="A146:D146"/>
    <mergeCell ref="A147:D147"/>
    <mergeCell ref="A148:D148"/>
    <mergeCell ref="A149:D149"/>
    <mergeCell ref="A151:D151"/>
    <mergeCell ref="A152:D152"/>
    <mergeCell ref="A153:D153"/>
    <mergeCell ref="A154:D154"/>
    <mergeCell ref="A155:D155"/>
    <mergeCell ref="A156:D156"/>
    <mergeCell ref="A157:D157"/>
    <mergeCell ref="A159:D159"/>
    <mergeCell ref="A160:D160"/>
    <mergeCell ref="A161:D161"/>
  </mergeCells>
  <conditionalFormatting sqref="C6">
    <cfRule type="cellIs" dxfId="0" priority="1" operator="equal">
      <formula>0</formula>
    </cfRule>
  </conditionalFormatting>
  <conditionalFormatting sqref="C6">
    <cfRule type="cellIs" dxfId="1" priority="2" operator="notEqual">
      <formula>$E$6</formula>
    </cfRule>
  </conditionalFormatting>
  <conditionalFormatting sqref="C14">
    <cfRule type="cellIs" dxfId="0" priority="3" operator="equal">
      <formula>0</formula>
    </cfRule>
  </conditionalFormatting>
  <conditionalFormatting sqref="C14">
    <cfRule type="cellIs" dxfId="1" priority="4" operator="notEqual">
      <formula>$E$6</formula>
    </cfRule>
  </conditionalFormatting>
  <conditionalFormatting sqref="C22">
    <cfRule type="cellIs" dxfId="0" priority="5" operator="equal">
      <formula>0</formula>
    </cfRule>
  </conditionalFormatting>
  <conditionalFormatting sqref="C22">
    <cfRule type="cellIs" dxfId="1" priority="6" operator="notEqual">
      <formula>$E$6</formula>
    </cfRule>
  </conditionalFormatting>
  <conditionalFormatting sqref="C30 C38 C46 C54 C62 C70 C78 C86 C94 C102 C110 C118 C126 C134 C142 C150 C158 C166 C174 C182 C190 C198 C206 C214 C222">
    <cfRule type="cellIs" dxfId="0" priority="7" operator="equal">
      <formula>0</formula>
    </cfRule>
  </conditionalFormatting>
  <conditionalFormatting sqref="C30 C38 C46 C54 C62 C70 C78 C86 C94 C102 C110 C118 C126 C134 C142 C150 C158 C166 C174 C182 C190 C198 C206 C214 C222">
    <cfRule type="cellIs" dxfId="1" priority="8" operator="notEqual">
      <formula>$E$6</formula>
    </cfRule>
  </conditionalFormatting>
  <dataValidations>
    <dataValidation type="list" allowBlank="1" showErrorMessage="1" sqref="C6 C14 C22 C30 C38 C46 C54 C62 C70 C78 C86 C94 C102 C110 C118 C126 C134 C142 C150 C158 C166 C174 C182 C190 C198 C206 C214 C222">
      <formula1>Lista!$A$169:$A$172</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35.71"/>
    <col customWidth="1" hidden="1" min="5" max="5" width="7.57"/>
    <col customWidth="1" hidden="1" min="6" max="6" width="8.29"/>
    <col customWidth="1" min="7" max="7" width="11.57"/>
    <col customWidth="1" min="8" max="26" width="10.71"/>
  </cols>
  <sheetData>
    <row r="1" ht="39.75" customHeight="1">
      <c r="A1" s="6" t="s">
        <v>1</v>
      </c>
      <c r="B1" s="2"/>
      <c r="C1" s="2"/>
      <c r="D1" s="3"/>
      <c r="E1" s="17"/>
      <c r="F1" s="18">
        <v>2.0</v>
      </c>
      <c r="G1" s="19" t="s">
        <v>88</v>
      </c>
      <c r="H1" s="20"/>
      <c r="I1" s="17"/>
      <c r="J1" s="17"/>
      <c r="M1" s="17"/>
      <c r="N1" s="17"/>
      <c r="O1" s="17"/>
      <c r="P1" s="17"/>
      <c r="Q1" s="17"/>
      <c r="R1" s="17"/>
      <c r="S1" s="17"/>
      <c r="T1" s="17"/>
    </row>
    <row r="2" ht="30.0" customHeight="1">
      <c r="A2" s="21" t="s">
        <v>260</v>
      </c>
      <c r="B2" s="14"/>
      <c r="C2" s="14"/>
      <c r="D2" s="15"/>
      <c r="E2" s="18"/>
      <c r="F2" s="18" t="str">
        <f>C6</f>
        <v/>
      </c>
      <c r="G2" s="20" t="s">
        <v>90</v>
      </c>
      <c r="H2" s="20">
        <f>F3+F11+F19+F27+F43+F35+F51+F59+F67+F75+F83+F91+F99+F107+F115+F123+F131+F139+F147+F155+F163+F171+F179+F187+F195+F203+F211+F219</f>
        <v>0</v>
      </c>
      <c r="I2" s="17"/>
      <c r="J2" s="17"/>
      <c r="M2" s="17"/>
      <c r="N2" s="17"/>
      <c r="O2" s="17"/>
      <c r="P2" s="17"/>
      <c r="Q2" s="17"/>
      <c r="R2" s="17"/>
      <c r="S2" s="17"/>
      <c r="T2" s="17"/>
    </row>
    <row r="3" ht="30.0" customHeight="1">
      <c r="A3" s="22" t="s">
        <v>261</v>
      </c>
      <c r="B3" s="2"/>
      <c r="C3" s="2"/>
      <c r="D3" s="3"/>
      <c r="E3" s="18"/>
      <c r="F3" s="23">
        <f>IF(F2=E6,1,0)</f>
        <v>0</v>
      </c>
      <c r="G3" s="20" t="s">
        <v>92</v>
      </c>
      <c r="H3" s="20">
        <f>F4+F12+F20+F28+F36+F44+F52+F60+F68+F76+F84+F92+F100+F108+F116+F124+F132+F140+F148+F156+F164+F172+F180+F188+F196+F204+F212+F220</f>
        <v>28</v>
      </c>
      <c r="I3" s="17"/>
      <c r="J3" s="17"/>
      <c r="M3" s="17"/>
      <c r="N3" s="17"/>
      <c r="O3" s="17"/>
      <c r="P3" s="17"/>
      <c r="Q3" s="17"/>
      <c r="R3" s="17"/>
      <c r="S3" s="17"/>
      <c r="T3" s="17"/>
    </row>
    <row r="4" ht="30.0" customHeight="1">
      <c r="A4" s="22" t="s">
        <v>262</v>
      </c>
      <c r="B4" s="2"/>
      <c r="C4" s="2"/>
      <c r="D4" s="3"/>
      <c r="E4" s="18"/>
      <c r="F4" s="24">
        <f>IF(F2&lt;&gt;E6,1,0)</f>
        <v>1</v>
      </c>
      <c r="G4" s="19"/>
      <c r="H4" s="20"/>
      <c r="I4" s="17"/>
      <c r="J4" s="17"/>
      <c r="M4" s="17"/>
      <c r="N4" s="17"/>
      <c r="O4" s="17"/>
      <c r="P4" s="17"/>
      <c r="Q4" s="17"/>
      <c r="R4" s="17"/>
      <c r="S4" s="17"/>
      <c r="T4" s="17"/>
    </row>
    <row r="5" ht="30.0" customHeight="1">
      <c r="A5" s="22" t="s">
        <v>263</v>
      </c>
      <c r="B5" s="2"/>
      <c r="C5" s="2"/>
      <c r="D5" s="3"/>
      <c r="E5" s="18"/>
      <c r="F5" s="18">
        <f>IF(F4=1,F1,"")</f>
        <v>2</v>
      </c>
      <c r="G5" s="19"/>
      <c r="H5" s="20"/>
      <c r="I5" s="17"/>
      <c r="J5" s="17"/>
      <c r="M5" s="17"/>
      <c r="N5" s="17"/>
      <c r="O5" s="17"/>
      <c r="P5" s="17"/>
      <c r="Q5" s="17"/>
      <c r="R5" s="17"/>
      <c r="S5" s="17"/>
      <c r="T5" s="17"/>
    </row>
    <row r="6" ht="14.25" customHeight="1">
      <c r="A6" s="25"/>
      <c r="B6" s="26" t="s">
        <v>264</v>
      </c>
      <c r="C6" s="40"/>
      <c r="D6" s="28"/>
      <c r="E6" s="18" t="s">
        <v>86</v>
      </c>
      <c r="F6" s="29"/>
      <c r="G6" s="19"/>
      <c r="H6" s="20"/>
      <c r="I6" s="17"/>
      <c r="J6" s="17"/>
      <c r="M6" s="17"/>
      <c r="N6" s="17"/>
      <c r="O6" s="17"/>
      <c r="P6" s="17"/>
      <c r="Q6" s="17"/>
      <c r="R6" s="17"/>
      <c r="S6" s="17"/>
      <c r="T6" s="17"/>
    </row>
    <row r="7" ht="15.0" hidden="1" customHeight="1">
      <c r="A7" s="55" t="s">
        <v>265</v>
      </c>
      <c r="B7" s="2"/>
      <c r="C7" s="2"/>
      <c r="D7" s="3"/>
      <c r="E7" s="17"/>
      <c r="F7" s="29"/>
      <c r="G7" s="19"/>
      <c r="H7" s="20"/>
      <c r="I7" s="17"/>
      <c r="J7" s="17"/>
      <c r="M7" s="17"/>
      <c r="N7" s="17"/>
      <c r="O7" s="17"/>
      <c r="P7" s="17"/>
      <c r="Q7" s="17"/>
      <c r="R7" s="17"/>
      <c r="S7" s="17"/>
      <c r="T7" s="17"/>
    </row>
    <row r="8" ht="39.75" customHeight="1">
      <c r="A8" s="41" t="str">
        <f>IF(C6&gt;0,A7,"")</f>
        <v/>
      </c>
      <c r="B8" s="32"/>
      <c r="C8" s="32"/>
      <c r="D8" s="33"/>
      <c r="E8" s="17"/>
      <c r="F8" s="29"/>
      <c r="G8" s="19"/>
      <c r="H8" s="20"/>
      <c r="I8" s="17"/>
      <c r="J8" s="17"/>
      <c r="M8" s="17"/>
      <c r="N8" s="17"/>
      <c r="O8" s="17"/>
      <c r="P8" s="17"/>
      <c r="Q8" s="17"/>
      <c r="R8" s="17"/>
      <c r="S8" s="17"/>
      <c r="T8" s="17"/>
    </row>
    <row r="9" ht="39.75" customHeight="1">
      <c r="A9" s="6" t="s">
        <v>4</v>
      </c>
      <c r="B9" s="2"/>
      <c r="C9" s="2"/>
      <c r="D9" s="3"/>
      <c r="E9" s="17"/>
      <c r="F9" s="18">
        <v>5.0</v>
      </c>
      <c r="G9" s="34" t="s">
        <v>97</v>
      </c>
      <c r="H9" s="35"/>
      <c r="I9" s="35"/>
      <c r="J9" s="35"/>
      <c r="K9" s="35"/>
      <c r="L9" s="36"/>
      <c r="M9" s="17"/>
      <c r="N9" s="17"/>
      <c r="O9" s="17"/>
      <c r="P9" s="17"/>
      <c r="Q9" s="17"/>
      <c r="R9" s="17"/>
      <c r="S9" s="17"/>
      <c r="T9" s="17"/>
    </row>
    <row r="10" ht="30.0" customHeight="1">
      <c r="A10" s="21" t="s">
        <v>266</v>
      </c>
      <c r="B10" s="14"/>
      <c r="C10" s="14"/>
      <c r="D10" s="15"/>
      <c r="E10" s="18"/>
      <c r="F10" s="18" t="str">
        <f>C14</f>
        <v/>
      </c>
      <c r="G10" s="37" t="str">
        <f>F5&amp;","&amp;" "&amp;F13&amp;","&amp;" "&amp;F21&amp;","&amp;" "&amp;F29&amp;","&amp;" "&amp;F37&amp;","&amp;" "&amp;F45&amp;","&amp;" "&amp;F53&amp;","&amp;" "&amp;F61&amp;","&amp;" "&amp;F69&amp;","&amp;" "&amp;F77&amp;","&amp;" "&amp;F85&amp;","&amp;" "&amp;F93&amp;","&amp;" "&amp;F101&amp;","&amp;" "&amp;F109&amp;","&amp;" "&amp;F117&amp;","&amp;" "&amp;F125&amp;","&amp;" "&amp;F133&amp;","&amp;" "&amp;F141&amp;","&amp;" "&amp;F149&amp;","&amp;" "&amp;F157&amp;","&amp;" "&amp;F165&amp;","&amp;" "&amp;F173&amp;","&amp;" "&amp;F181&amp;","&amp;" "&amp;F189&amp;","&amp;" "&amp;F197&amp;","&amp;" "&amp;F205&amp;","&amp;" "&amp;F213&amp;","&amp;" "&amp;F221</f>
        <v>2, 5, 8, 11, 14, 17, 20, 23, 26, 29, 32, 35, 38, 41, 44, 47, 50, 53, 56, 59, 62, 65, 68, 71, 74, 77, 80, 83</v>
      </c>
      <c r="H10" s="35"/>
      <c r="I10" s="35"/>
      <c r="J10" s="35"/>
      <c r="K10" s="35"/>
      <c r="L10" s="36"/>
      <c r="M10" s="17"/>
      <c r="N10" s="17"/>
      <c r="O10" s="17"/>
      <c r="P10" s="17"/>
      <c r="Q10" s="17"/>
      <c r="R10" s="17"/>
      <c r="S10" s="17"/>
      <c r="T10" s="17"/>
    </row>
    <row r="11" ht="30.0" customHeight="1">
      <c r="A11" s="22" t="s">
        <v>267</v>
      </c>
      <c r="B11" s="2"/>
      <c r="C11" s="2"/>
      <c r="D11" s="3"/>
      <c r="E11" s="18"/>
      <c r="F11" s="38">
        <f>IF(F10=E14,1,0)</f>
        <v>0</v>
      </c>
      <c r="G11" s="39"/>
      <c r="H11" s="17"/>
      <c r="I11" s="17"/>
      <c r="J11" s="17"/>
      <c r="K11" s="17"/>
      <c r="L11" s="17"/>
      <c r="M11" s="17"/>
      <c r="N11" s="17"/>
      <c r="O11" s="17"/>
      <c r="P11" s="17"/>
      <c r="Q11" s="17"/>
      <c r="R11" s="17"/>
      <c r="S11" s="17"/>
      <c r="T11" s="17"/>
    </row>
    <row r="12" ht="30.0" customHeight="1">
      <c r="A12" s="22" t="s">
        <v>268</v>
      </c>
      <c r="B12" s="2"/>
      <c r="C12" s="2"/>
      <c r="D12" s="3"/>
      <c r="E12" s="18"/>
      <c r="F12" s="24">
        <f>IF(F10&lt;&gt;E14,1,0)</f>
        <v>1</v>
      </c>
      <c r="G12" s="39"/>
      <c r="H12" s="17"/>
      <c r="I12" s="17"/>
      <c r="J12" s="17"/>
      <c r="K12" s="17"/>
      <c r="L12" s="17"/>
      <c r="M12" s="17"/>
      <c r="N12" s="17"/>
      <c r="O12" s="17"/>
      <c r="P12" s="17"/>
      <c r="Q12" s="17"/>
      <c r="R12" s="17"/>
      <c r="S12" s="17"/>
      <c r="T12" s="17"/>
    </row>
    <row r="13" ht="30.0" customHeight="1">
      <c r="A13" s="22" t="s">
        <v>269</v>
      </c>
      <c r="B13" s="2"/>
      <c r="C13" s="2"/>
      <c r="D13" s="3"/>
      <c r="E13" s="18"/>
      <c r="F13" s="18">
        <f>IF(F12=1,F9,"")</f>
        <v>5</v>
      </c>
      <c r="G13" s="39"/>
      <c r="H13" s="17"/>
      <c r="I13" s="17"/>
      <c r="J13" s="17"/>
      <c r="K13" s="17"/>
      <c r="L13" s="17"/>
      <c r="M13" s="17"/>
      <c r="N13" s="17"/>
      <c r="O13" s="17"/>
      <c r="P13" s="17"/>
      <c r="Q13" s="17"/>
      <c r="R13" s="17"/>
      <c r="S13" s="17"/>
      <c r="T13" s="17"/>
    </row>
    <row r="14" ht="14.25" customHeight="1">
      <c r="A14" s="25"/>
      <c r="B14" s="26" t="s">
        <v>270</v>
      </c>
      <c r="C14" s="40"/>
      <c r="D14" s="28"/>
      <c r="E14" s="18" t="s">
        <v>84</v>
      </c>
      <c r="F14" s="29"/>
      <c r="G14" s="39"/>
      <c r="H14" s="17"/>
      <c r="I14" s="17"/>
      <c r="J14" s="17"/>
      <c r="K14" s="17"/>
      <c r="L14" s="17"/>
      <c r="M14" s="17"/>
      <c r="N14" s="17"/>
      <c r="O14" s="17"/>
      <c r="P14" s="17"/>
      <c r="Q14" s="17"/>
      <c r="R14" s="17"/>
      <c r="S14" s="17"/>
      <c r="T14" s="17"/>
    </row>
    <row r="15" ht="14.25" hidden="1" customHeight="1">
      <c r="A15" s="30" t="s">
        <v>271</v>
      </c>
      <c r="B15" s="2"/>
      <c r="C15" s="2"/>
      <c r="D15" s="3"/>
      <c r="E15" s="17"/>
      <c r="F15" s="29"/>
      <c r="G15" s="39"/>
      <c r="H15" s="17"/>
      <c r="I15" s="17"/>
      <c r="J15" s="17"/>
      <c r="K15" s="17"/>
      <c r="L15" s="17"/>
      <c r="M15" s="17"/>
      <c r="N15" s="17"/>
      <c r="O15" s="17"/>
      <c r="P15" s="17"/>
      <c r="Q15" s="17"/>
      <c r="R15" s="17"/>
      <c r="S15" s="17"/>
      <c r="T15" s="17"/>
    </row>
    <row r="16" ht="30.0" customHeight="1">
      <c r="A16" s="31" t="str">
        <f>IF(C14&gt;0,A15,"")</f>
        <v/>
      </c>
      <c r="B16" s="32"/>
      <c r="C16" s="32"/>
      <c r="D16" s="33"/>
      <c r="E16" s="17"/>
      <c r="F16" s="29"/>
      <c r="G16" s="39"/>
      <c r="H16" s="17"/>
      <c r="I16" s="17"/>
      <c r="J16" s="17"/>
      <c r="K16" s="17"/>
      <c r="L16" s="17"/>
      <c r="M16" s="17"/>
      <c r="N16" s="17"/>
      <c r="O16" s="17"/>
      <c r="P16" s="17"/>
      <c r="Q16" s="17"/>
      <c r="R16" s="17"/>
      <c r="S16" s="17"/>
      <c r="T16" s="17"/>
    </row>
    <row r="17" ht="39.75" customHeight="1">
      <c r="A17" s="6" t="s">
        <v>7</v>
      </c>
      <c r="B17" s="2"/>
      <c r="C17" s="2"/>
      <c r="D17" s="3"/>
      <c r="E17" s="17"/>
      <c r="F17" s="18">
        <v>8.0</v>
      </c>
      <c r="G17" s="39"/>
      <c r="H17" s="17"/>
      <c r="I17" s="17"/>
      <c r="J17" s="17"/>
      <c r="K17" s="17"/>
      <c r="L17" s="17"/>
      <c r="M17" s="17"/>
      <c r="N17" s="17"/>
      <c r="O17" s="17"/>
      <c r="P17" s="17"/>
      <c r="Q17" s="17"/>
      <c r="R17" s="17"/>
      <c r="S17" s="17"/>
      <c r="T17" s="17"/>
    </row>
    <row r="18" ht="30.0" customHeight="1">
      <c r="A18" s="21" t="s">
        <v>272</v>
      </c>
      <c r="B18" s="14"/>
      <c r="C18" s="14"/>
      <c r="D18" s="15"/>
      <c r="E18" s="18"/>
      <c r="F18" s="18" t="str">
        <f>C22</f>
        <v/>
      </c>
      <c r="G18" s="39"/>
      <c r="H18" s="17"/>
      <c r="I18" s="17"/>
      <c r="J18" s="17"/>
      <c r="K18" s="17"/>
      <c r="L18" s="17"/>
      <c r="M18" s="17"/>
      <c r="N18" s="17"/>
      <c r="O18" s="17"/>
      <c r="P18" s="17"/>
      <c r="Q18" s="17"/>
      <c r="R18" s="17"/>
      <c r="S18" s="17"/>
      <c r="T18" s="17"/>
    </row>
    <row r="19" ht="30.0" customHeight="1">
      <c r="A19" s="22" t="s">
        <v>273</v>
      </c>
      <c r="B19" s="2"/>
      <c r="C19" s="2"/>
      <c r="D19" s="3"/>
      <c r="E19" s="18"/>
      <c r="F19" s="38">
        <f>IF(F18=E22,1,0)</f>
        <v>0</v>
      </c>
      <c r="G19" s="39"/>
      <c r="H19" s="17"/>
      <c r="I19" s="17"/>
      <c r="J19" s="17"/>
      <c r="K19" s="17"/>
      <c r="L19" s="17"/>
      <c r="M19" s="17"/>
      <c r="N19" s="17"/>
      <c r="O19" s="17"/>
      <c r="P19" s="17"/>
      <c r="Q19" s="17"/>
      <c r="R19" s="17"/>
      <c r="S19" s="17"/>
      <c r="T19" s="17"/>
    </row>
    <row r="20" ht="30.0" customHeight="1">
      <c r="A20" s="22" t="s">
        <v>274</v>
      </c>
      <c r="B20" s="2"/>
      <c r="C20" s="2"/>
      <c r="D20" s="3"/>
      <c r="E20" s="18"/>
      <c r="F20" s="24">
        <f>IF(F18&lt;&gt;E22,1,0)</f>
        <v>1</v>
      </c>
      <c r="G20" s="39"/>
      <c r="H20" s="17"/>
      <c r="I20" s="17"/>
      <c r="J20" s="17"/>
      <c r="K20" s="17"/>
      <c r="L20" s="17"/>
      <c r="M20" s="17"/>
      <c r="N20" s="17"/>
      <c r="O20" s="17"/>
      <c r="P20" s="17"/>
      <c r="Q20" s="17"/>
      <c r="R20" s="17"/>
      <c r="S20" s="17"/>
      <c r="T20" s="17"/>
    </row>
    <row r="21" ht="30.0" customHeight="1">
      <c r="A21" s="22" t="s">
        <v>275</v>
      </c>
      <c r="B21" s="2"/>
      <c r="C21" s="2"/>
      <c r="D21" s="3"/>
      <c r="E21" s="18"/>
      <c r="F21" s="18">
        <f>IF(F20=1,F17,"")</f>
        <v>8</v>
      </c>
      <c r="G21" s="39"/>
      <c r="H21" s="17"/>
      <c r="I21" s="17"/>
      <c r="J21" s="17"/>
      <c r="K21" s="17"/>
      <c r="L21" s="17"/>
      <c r="M21" s="17"/>
      <c r="N21" s="17"/>
      <c r="O21" s="17"/>
      <c r="P21" s="17"/>
      <c r="Q21" s="17"/>
      <c r="R21" s="17"/>
      <c r="S21" s="17"/>
      <c r="T21" s="17"/>
    </row>
    <row r="22" ht="14.25" customHeight="1">
      <c r="A22" s="25"/>
      <c r="B22" s="26" t="s">
        <v>276</v>
      </c>
      <c r="C22" s="40"/>
      <c r="D22" s="28"/>
      <c r="E22" s="18" t="s">
        <v>84</v>
      </c>
      <c r="F22" s="29"/>
      <c r="G22" s="39"/>
      <c r="H22" s="17"/>
      <c r="I22" s="17"/>
      <c r="J22" s="17"/>
      <c r="K22" s="17"/>
      <c r="L22" s="17"/>
      <c r="M22" s="17"/>
      <c r="N22" s="17"/>
      <c r="O22" s="17"/>
      <c r="P22" s="17"/>
      <c r="Q22" s="17"/>
      <c r="R22" s="17"/>
      <c r="S22" s="17"/>
      <c r="T22" s="17"/>
    </row>
    <row r="23" ht="14.25" hidden="1" customHeight="1">
      <c r="A23" s="30" t="s">
        <v>277</v>
      </c>
      <c r="B23" s="2"/>
      <c r="C23" s="2"/>
      <c r="D23" s="3"/>
      <c r="E23" s="17"/>
      <c r="F23" s="29"/>
      <c r="G23" s="39"/>
      <c r="H23" s="17"/>
      <c r="I23" s="17"/>
      <c r="J23" s="17"/>
      <c r="K23" s="17"/>
      <c r="L23" s="17"/>
      <c r="M23" s="17"/>
      <c r="N23" s="17"/>
      <c r="O23" s="17"/>
      <c r="P23" s="17"/>
      <c r="Q23" s="17"/>
      <c r="R23" s="17"/>
      <c r="S23" s="17"/>
      <c r="T23" s="17"/>
    </row>
    <row r="24" ht="30.0" customHeight="1">
      <c r="A24" s="31" t="str">
        <f>IF(C22&gt;0,A23,"")</f>
        <v/>
      </c>
      <c r="B24" s="32"/>
      <c r="C24" s="32"/>
      <c r="D24" s="33"/>
      <c r="E24" s="17"/>
      <c r="F24" s="18"/>
      <c r="G24" s="39"/>
      <c r="H24" s="17"/>
      <c r="I24" s="17"/>
      <c r="J24" s="17"/>
      <c r="K24" s="17"/>
      <c r="L24" s="17"/>
      <c r="M24" s="17"/>
      <c r="N24" s="17"/>
      <c r="O24" s="17"/>
      <c r="P24" s="17"/>
      <c r="Q24" s="17"/>
      <c r="R24" s="17"/>
      <c r="S24" s="17"/>
      <c r="T24" s="17"/>
    </row>
    <row r="25" ht="39.75" customHeight="1">
      <c r="A25" s="6" t="s">
        <v>10</v>
      </c>
      <c r="B25" s="2"/>
      <c r="C25" s="2"/>
      <c r="D25" s="3"/>
      <c r="E25" s="17"/>
      <c r="F25" s="18">
        <v>11.0</v>
      </c>
      <c r="G25" s="39"/>
      <c r="H25" s="17"/>
      <c r="I25" s="17"/>
      <c r="J25" s="17"/>
      <c r="K25" s="17"/>
      <c r="L25" s="17"/>
      <c r="M25" s="17"/>
      <c r="N25" s="17"/>
      <c r="O25" s="17"/>
      <c r="P25" s="17"/>
      <c r="Q25" s="17"/>
      <c r="R25" s="17"/>
      <c r="S25" s="17"/>
      <c r="T25" s="17"/>
    </row>
    <row r="26" ht="30.0" customHeight="1">
      <c r="A26" s="21" t="s">
        <v>278</v>
      </c>
      <c r="B26" s="14"/>
      <c r="C26" s="14"/>
      <c r="D26" s="15"/>
      <c r="E26" s="18"/>
      <c r="F26" s="18" t="str">
        <f>C30</f>
        <v/>
      </c>
      <c r="G26" s="39"/>
      <c r="H26" s="17"/>
      <c r="I26" s="17"/>
      <c r="J26" s="17"/>
      <c r="K26" s="17"/>
      <c r="L26" s="17"/>
      <c r="M26" s="17"/>
      <c r="N26" s="17"/>
      <c r="O26" s="17"/>
      <c r="P26" s="17"/>
      <c r="Q26" s="17"/>
      <c r="R26" s="17"/>
      <c r="S26" s="17"/>
      <c r="T26" s="17"/>
    </row>
    <row r="27" ht="30.0" customHeight="1">
      <c r="A27" s="22" t="s">
        <v>279</v>
      </c>
      <c r="B27" s="2"/>
      <c r="C27" s="2"/>
      <c r="D27" s="3"/>
      <c r="E27" s="18"/>
      <c r="F27" s="38">
        <f>IF(F26=E30,1,0)</f>
        <v>0</v>
      </c>
      <c r="G27" s="39"/>
      <c r="H27" s="17"/>
      <c r="I27" s="17"/>
      <c r="J27" s="17"/>
      <c r="K27" s="17"/>
      <c r="L27" s="17"/>
      <c r="M27" s="17"/>
      <c r="N27" s="17"/>
      <c r="O27" s="17"/>
      <c r="P27" s="17"/>
      <c r="Q27" s="17"/>
      <c r="R27" s="17"/>
      <c r="S27" s="17"/>
      <c r="T27" s="17"/>
    </row>
    <row r="28" ht="30.0" customHeight="1">
      <c r="A28" s="22" t="s">
        <v>280</v>
      </c>
      <c r="B28" s="2"/>
      <c r="C28" s="2"/>
      <c r="D28" s="3"/>
      <c r="E28" s="18"/>
      <c r="F28" s="24">
        <f>IF(F26&lt;&gt;E30,1,0)</f>
        <v>1</v>
      </c>
      <c r="G28" s="39"/>
      <c r="H28" s="17"/>
      <c r="I28" s="17"/>
      <c r="J28" s="17"/>
      <c r="K28" s="17"/>
      <c r="L28" s="17"/>
      <c r="M28" s="17"/>
      <c r="N28" s="17"/>
      <c r="O28" s="17"/>
      <c r="P28" s="17"/>
      <c r="Q28" s="17"/>
      <c r="R28" s="17"/>
      <c r="S28" s="17"/>
      <c r="T28" s="17"/>
    </row>
    <row r="29" ht="30.0" customHeight="1">
      <c r="A29" s="22" t="s">
        <v>281</v>
      </c>
      <c r="B29" s="2"/>
      <c r="C29" s="2"/>
      <c r="D29" s="3"/>
      <c r="E29" s="18"/>
      <c r="F29" s="18">
        <f>IF(F28=1,F25,"")</f>
        <v>11</v>
      </c>
      <c r="G29" s="39"/>
      <c r="H29" s="17"/>
      <c r="I29" s="17"/>
      <c r="J29" s="17"/>
      <c r="K29" s="17"/>
      <c r="L29" s="17"/>
      <c r="M29" s="17"/>
      <c r="N29" s="17"/>
      <c r="O29" s="17"/>
      <c r="P29" s="17"/>
      <c r="Q29" s="17"/>
      <c r="R29" s="17"/>
      <c r="S29" s="17"/>
      <c r="T29" s="17"/>
    </row>
    <row r="30" ht="14.25" customHeight="1">
      <c r="A30" s="25"/>
      <c r="B30" s="43" t="s">
        <v>282</v>
      </c>
      <c r="C30" s="40"/>
      <c r="D30" s="28"/>
      <c r="E30" s="18" t="s">
        <v>84</v>
      </c>
      <c r="F30" s="29"/>
      <c r="G30" s="39"/>
      <c r="H30" s="17"/>
      <c r="I30" s="17"/>
      <c r="J30" s="17"/>
      <c r="K30" s="17"/>
      <c r="L30" s="17"/>
      <c r="M30" s="17"/>
      <c r="N30" s="17"/>
      <c r="O30" s="17"/>
      <c r="P30" s="17"/>
      <c r="Q30" s="17"/>
      <c r="R30" s="17"/>
      <c r="S30" s="17"/>
      <c r="T30" s="17"/>
    </row>
    <row r="31" ht="14.25" hidden="1" customHeight="1">
      <c r="A31" s="30" t="s">
        <v>283</v>
      </c>
      <c r="B31" s="2"/>
      <c r="C31" s="2"/>
      <c r="D31" s="3"/>
      <c r="E31" s="17"/>
      <c r="F31" s="18"/>
      <c r="G31" s="39"/>
      <c r="H31" s="17"/>
      <c r="I31" s="17"/>
      <c r="J31" s="17"/>
      <c r="K31" s="17"/>
      <c r="L31" s="17"/>
      <c r="M31" s="17"/>
      <c r="N31" s="17"/>
      <c r="O31" s="17"/>
      <c r="P31" s="17"/>
      <c r="Q31" s="17"/>
      <c r="R31" s="17"/>
      <c r="S31" s="17"/>
      <c r="T31" s="17"/>
    </row>
    <row r="32" ht="48.0" customHeight="1">
      <c r="A32" s="41" t="str">
        <f>IF(C30&gt;0,A31,"")</f>
        <v/>
      </c>
      <c r="B32" s="32"/>
      <c r="C32" s="32"/>
      <c r="D32" s="33"/>
      <c r="E32" s="17"/>
      <c r="F32" s="18"/>
      <c r="G32" s="39"/>
      <c r="H32" s="17"/>
      <c r="I32" s="17"/>
      <c r="J32" s="17"/>
      <c r="K32" s="17"/>
      <c r="L32" s="17"/>
      <c r="M32" s="17"/>
      <c r="N32" s="17"/>
      <c r="O32" s="17"/>
      <c r="P32" s="17"/>
      <c r="Q32" s="17"/>
      <c r="R32" s="17"/>
      <c r="S32" s="17"/>
      <c r="T32" s="17"/>
    </row>
    <row r="33" ht="39.75" customHeight="1">
      <c r="A33" s="6" t="s">
        <v>13</v>
      </c>
      <c r="B33" s="2"/>
      <c r="C33" s="2"/>
      <c r="D33" s="3"/>
      <c r="E33" s="17"/>
      <c r="F33" s="18">
        <v>14.0</v>
      </c>
      <c r="G33" s="39"/>
      <c r="H33" s="17"/>
      <c r="I33" s="17"/>
      <c r="J33" s="17"/>
      <c r="K33" s="17"/>
      <c r="L33" s="17"/>
      <c r="M33" s="17"/>
      <c r="N33" s="17"/>
      <c r="O33" s="17"/>
      <c r="P33" s="17"/>
      <c r="Q33" s="17"/>
      <c r="R33" s="17"/>
      <c r="S33" s="17"/>
      <c r="T33" s="17"/>
    </row>
    <row r="34" ht="30.0" customHeight="1">
      <c r="A34" s="21" t="s">
        <v>284</v>
      </c>
      <c r="B34" s="14"/>
      <c r="C34" s="14"/>
      <c r="D34" s="15"/>
      <c r="E34" s="18"/>
      <c r="F34" s="18" t="str">
        <f>C38</f>
        <v/>
      </c>
      <c r="G34" s="39"/>
      <c r="H34" s="17"/>
      <c r="I34" s="17"/>
      <c r="J34" s="17"/>
      <c r="K34" s="17"/>
      <c r="L34" s="17"/>
      <c r="M34" s="17"/>
      <c r="N34" s="17"/>
      <c r="O34" s="17"/>
      <c r="P34" s="17"/>
      <c r="Q34" s="17"/>
      <c r="R34" s="17"/>
      <c r="S34" s="17"/>
      <c r="T34" s="17"/>
    </row>
    <row r="35" ht="30.0" customHeight="1">
      <c r="A35" s="22" t="s">
        <v>285</v>
      </c>
      <c r="B35" s="2"/>
      <c r="C35" s="2"/>
      <c r="D35" s="3"/>
      <c r="E35" s="18"/>
      <c r="F35" s="38">
        <f>IF(F34=E38,1,0)</f>
        <v>0</v>
      </c>
      <c r="G35" s="39"/>
      <c r="H35" s="17"/>
      <c r="I35" s="17"/>
      <c r="J35" s="17"/>
      <c r="K35" s="17"/>
      <c r="L35" s="17"/>
      <c r="M35" s="17"/>
      <c r="N35" s="17"/>
      <c r="O35" s="17"/>
      <c r="P35" s="17"/>
      <c r="Q35" s="17"/>
      <c r="R35" s="17"/>
      <c r="S35" s="17"/>
      <c r="T35" s="17"/>
    </row>
    <row r="36" ht="30.0" customHeight="1">
      <c r="A36" s="22" t="s">
        <v>286</v>
      </c>
      <c r="B36" s="2"/>
      <c r="C36" s="2"/>
      <c r="D36" s="3"/>
      <c r="E36" s="18"/>
      <c r="F36" s="24">
        <f>IF(F34&lt;&gt;E38,1,0)</f>
        <v>1</v>
      </c>
      <c r="G36" s="39"/>
      <c r="H36" s="17"/>
      <c r="I36" s="17"/>
      <c r="J36" s="17"/>
      <c r="K36" s="17"/>
      <c r="L36" s="17"/>
      <c r="M36" s="17"/>
      <c r="N36" s="17"/>
      <c r="O36" s="17"/>
      <c r="P36" s="17"/>
      <c r="Q36" s="17"/>
      <c r="R36" s="17"/>
      <c r="S36" s="17"/>
      <c r="T36" s="17"/>
    </row>
    <row r="37" ht="30.0" customHeight="1">
      <c r="A37" s="22" t="s">
        <v>287</v>
      </c>
      <c r="B37" s="2"/>
      <c r="C37" s="2"/>
      <c r="D37" s="3"/>
      <c r="E37" s="18"/>
      <c r="F37" s="18">
        <f>IF(F36=1,F33,"")</f>
        <v>14</v>
      </c>
      <c r="G37" s="39"/>
      <c r="H37" s="17"/>
      <c r="I37" s="17"/>
      <c r="J37" s="17"/>
      <c r="K37" s="17"/>
      <c r="L37" s="17"/>
      <c r="M37" s="17"/>
      <c r="N37" s="17"/>
      <c r="O37" s="17"/>
      <c r="P37" s="17"/>
      <c r="Q37" s="17"/>
      <c r="R37" s="17"/>
      <c r="S37" s="17"/>
      <c r="T37" s="17"/>
    </row>
    <row r="38" ht="14.25" customHeight="1">
      <c r="A38" s="25"/>
      <c r="B38" s="43" t="s">
        <v>288</v>
      </c>
      <c r="C38" s="40"/>
      <c r="D38" s="28"/>
      <c r="E38" s="18" t="s">
        <v>85</v>
      </c>
      <c r="F38" s="29"/>
      <c r="G38" s="39"/>
      <c r="H38" s="17"/>
      <c r="I38" s="17"/>
      <c r="J38" s="17"/>
      <c r="K38" s="17"/>
      <c r="L38" s="17"/>
      <c r="M38" s="17"/>
      <c r="N38" s="17"/>
      <c r="O38" s="17"/>
      <c r="P38" s="17"/>
      <c r="Q38" s="17"/>
      <c r="R38" s="17"/>
      <c r="S38" s="17"/>
      <c r="T38" s="17"/>
    </row>
    <row r="39" ht="14.25" hidden="1" customHeight="1">
      <c r="A39" s="30" t="s">
        <v>289</v>
      </c>
      <c r="B39" s="2"/>
      <c r="C39" s="2"/>
      <c r="D39" s="3"/>
      <c r="E39" s="17"/>
      <c r="F39" s="18"/>
      <c r="G39" s="39"/>
      <c r="H39" s="17"/>
      <c r="I39" s="17"/>
      <c r="J39" s="17"/>
      <c r="K39" s="17"/>
      <c r="L39" s="17"/>
      <c r="M39" s="17"/>
      <c r="N39" s="17"/>
      <c r="O39" s="17"/>
      <c r="P39" s="17"/>
      <c r="Q39" s="17"/>
      <c r="R39" s="17"/>
      <c r="S39" s="17"/>
      <c r="T39" s="17"/>
    </row>
    <row r="40" ht="30.0" customHeight="1">
      <c r="A40" s="31" t="str">
        <f>IF(C38&gt;0,A39,"")</f>
        <v/>
      </c>
      <c r="B40" s="32"/>
      <c r="C40" s="32"/>
      <c r="D40" s="33"/>
      <c r="E40" s="17"/>
      <c r="F40" s="18"/>
      <c r="G40" s="39"/>
      <c r="H40" s="17"/>
      <c r="I40" s="17"/>
      <c r="J40" s="17"/>
      <c r="K40" s="17"/>
      <c r="L40" s="17"/>
      <c r="M40" s="17"/>
      <c r="N40" s="17"/>
      <c r="O40" s="17"/>
      <c r="P40" s="17"/>
      <c r="Q40" s="17"/>
      <c r="R40" s="17"/>
      <c r="S40" s="17"/>
      <c r="T40" s="17"/>
    </row>
    <row r="41" ht="45.75" customHeight="1">
      <c r="A41" s="42" t="s">
        <v>16</v>
      </c>
      <c r="B41" s="2"/>
      <c r="C41" s="2"/>
      <c r="D41" s="3"/>
      <c r="E41" s="17"/>
      <c r="F41" s="18">
        <v>17.0</v>
      </c>
      <c r="G41" s="39"/>
      <c r="H41" s="17"/>
      <c r="I41" s="17"/>
      <c r="J41" s="17"/>
      <c r="K41" s="17"/>
      <c r="L41" s="17"/>
      <c r="M41" s="17"/>
      <c r="N41" s="17"/>
      <c r="O41" s="17"/>
      <c r="P41" s="17"/>
      <c r="Q41" s="17"/>
      <c r="R41" s="17"/>
      <c r="S41" s="17"/>
      <c r="T41" s="17"/>
    </row>
    <row r="42" ht="30.0" customHeight="1">
      <c r="A42" s="21" t="s">
        <v>290</v>
      </c>
      <c r="B42" s="14"/>
      <c r="C42" s="14"/>
      <c r="D42" s="15"/>
      <c r="E42" s="18"/>
      <c r="F42" s="18" t="str">
        <f>C46</f>
        <v/>
      </c>
      <c r="G42" s="39"/>
      <c r="H42" s="17"/>
      <c r="I42" s="17"/>
      <c r="J42" s="17"/>
      <c r="K42" s="17"/>
      <c r="L42" s="17"/>
      <c r="M42" s="17"/>
      <c r="N42" s="17"/>
      <c r="O42" s="17"/>
      <c r="P42" s="17"/>
      <c r="Q42" s="17"/>
      <c r="R42" s="17"/>
      <c r="S42" s="17"/>
      <c r="T42" s="17"/>
    </row>
    <row r="43" ht="30.0" customHeight="1">
      <c r="A43" s="22" t="s">
        <v>291</v>
      </c>
      <c r="B43" s="2"/>
      <c r="C43" s="2"/>
      <c r="D43" s="3"/>
      <c r="E43" s="18"/>
      <c r="F43" s="38">
        <f>IF(F42=E46,1,0)</f>
        <v>0</v>
      </c>
      <c r="G43" s="39"/>
      <c r="H43" s="17"/>
      <c r="I43" s="17"/>
      <c r="J43" s="17"/>
      <c r="K43" s="17"/>
      <c r="L43" s="17"/>
      <c r="M43" s="17"/>
      <c r="N43" s="17"/>
      <c r="O43" s="17"/>
      <c r="P43" s="17"/>
      <c r="Q43" s="17"/>
      <c r="R43" s="17"/>
      <c r="S43" s="17"/>
      <c r="T43" s="17"/>
    </row>
    <row r="44" ht="30.0" customHeight="1">
      <c r="A44" s="22" t="s">
        <v>292</v>
      </c>
      <c r="B44" s="2"/>
      <c r="C44" s="2"/>
      <c r="D44" s="3"/>
      <c r="E44" s="18"/>
      <c r="F44" s="24">
        <f>IF(F42&lt;&gt;E46,1,0)</f>
        <v>1</v>
      </c>
      <c r="G44" s="39"/>
      <c r="H44" s="17"/>
      <c r="I44" s="17"/>
      <c r="J44" s="17"/>
      <c r="K44" s="17"/>
      <c r="L44" s="17"/>
      <c r="M44" s="17"/>
      <c r="N44" s="17"/>
      <c r="O44" s="17"/>
      <c r="P44" s="17"/>
      <c r="Q44" s="17"/>
      <c r="R44" s="17"/>
      <c r="S44" s="17"/>
      <c r="T44" s="17"/>
    </row>
    <row r="45" ht="30.0" customHeight="1">
      <c r="A45" s="22" t="s">
        <v>293</v>
      </c>
      <c r="B45" s="2"/>
      <c r="C45" s="2"/>
      <c r="D45" s="3"/>
      <c r="E45" s="18"/>
      <c r="F45" s="18">
        <f>IF(F44=1,F41,"")</f>
        <v>17</v>
      </c>
      <c r="G45" s="39"/>
      <c r="H45" s="17"/>
      <c r="I45" s="17"/>
      <c r="J45" s="17"/>
      <c r="K45" s="17"/>
      <c r="L45" s="17"/>
      <c r="M45" s="17"/>
      <c r="N45" s="17"/>
      <c r="O45" s="17"/>
      <c r="P45" s="17"/>
      <c r="Q45" s="17"/>
      <c r="R45" s="17"/>
      <c r="S45" s="17"/>
      <c r="T45" s="17"/>
    </row>
    <row r="46" ht="14.25" customHeight="1">
      <c r="A46" s="25"/>
      <c r="B46" s="43" t="s">
        <v>294</v>
      </c>
      <c r="C46" s="40"/>
      <c r="D46" s="28"/>
      <c r="E46" s="18" t="s">
        <v>86</v>
      </c>
      <c r="F46" s="29"/>
      <c r="G46" s="39"/>
      <c r="H46" s="17"/>
      <c r="I46" s="17"/>
      <c r="J46" s="17"/>
      <c r="K46" s="17"/>
      <c r="L46" s="17"/>
      <c r="M46" s="17"/>
      <c r="N46" s="17"/>
      <c r="O46" s="17"/>
      <c r="P46" s="17"/>
      <c r="Q46" s="17"/>
      <c r="R46" s="17"/>
      <c r="S46" s="17"/>
      <c r="T46" s="17"/>
    </row>
    <row r="47" ht="14.25" hidden="1" customHeight="1">
      <c r="A47" s="30" t="s">
        <v>295</v>
      </c>
      <c r="B47" s="2"/>
      <c r="C47" s="2"/>
      <c r="D47" s="3"/>
      <c r="E47" s="17"/>
      <c r="F47" s="18"/>
      <c r="G47" s="39"/>
      <c r="H47" s="17"/>
      <c r="I47" s="17"/>
      <c r="J47" s="17"/>
      <c r="K47" s="17"/>
      <c r="L47" s="17"/>
      <c r="M47" s="17"/>
      <c r="N47" s="17"/>
      <c r="O47" s="17"/>
      <c r="P47" s="17"/>
      <c r="Q47" s="17"/>
      <c r="R47" s="17"/>
      <c r="S47" s="17"/>
      <c r="T47" s="17"/>
    </row>
    <row r="48" ht="30.0" customHeight="1">
      <c r="A48" s="31" t="str">
        <f>IF(C46&gt;0,A47,"")</f>
        <v/>
      </c>
      <c r="B48" s="32"/>
      <c r="C48" s="32"/>
      <c r="D48" s="33"/>
      <c r="E48" s="17"/>
      <c r="F48" s="18"/>
      <c r="G48" s="39"/>
      <c r="H48" s="17"/>
      <c r="I48" s="17"/>
      <c r="J48" s="17"/>
      <c r="K48" s="17"/>
      <c r="L48" s="17"/>
      <c r="M48" s="17"/>
      <c r="N48" s="17"/>
      <c r="O48" s="17"/>
      <c r="P48" s="17"/>
      <c r="Q48" s="17"/>
      <c r="R48" s="17"/>
      <c r="S48" s="17"/>
      <c r="T48" s="17"/>
    </row>
    <row r="49" ht="39.75" customHeight="1">
      <c r="A49" s="6" t="s">
        <v>19</v>
      </c>
      <c r="B49" s="2"/>
      <c r="C49" s="2"/>
      <c r="D49" s="3"/>
      <c r="E49" s="17"/>
      <c r="F49" s="18">
        <v>20.0</v>
      </c>
      <c r="G49" s="39"/>
      <c r="H49" s="17"/>
      <c r="I49" s="17"/>
      <c r="J49" s="17"/>
      <c r="K49" s="17"/>
      <c r="L49" s="17"/>
      <c r="M49" s="17"/>
      <c r="N49" s="17"/>
      <c r="O49" s="17"/>
      <c r="P49" s="17"/>
      <c r="Q49" s="17"/>
      <c r="R49" s="17"/>
      <c r="S49" s="17"/>
      <c r="T49" s="17"/>
    </row>
    <row r="50" ht="30.0" customHeight="1">
      <c r="A50" s="21" t="s">
        <v>296</v>
      </c>
      <c r="B50" s="14"/>
      <c r="C50" s="14"/>
      <c r="D50" s="15"/>
      <c r="E50" s="18"/>
      <c r="F50" s="18" t="str">
        <f>C54</f>
        <v/>
      </c>
      <c r="G50" s="39" t="s">
        <v>129</v>
      </c>
      <c r="H50" s="17"/>
      <c r="I50" s="17"/>
      <c r="J50" s="17"/>
      <c r="K50" s="17"/>
      <c r="L50" s="17"/>
      <c r="M50" s="17"/>
      <c r="N50" s="17"/>
      <c r="O50" s="17"/>
      <c r="P50" s="17"/>
      <c r="Q50" s="17"/>
      <c r="R50" s="17"/>
      <c r="S50" s="17"/>
      <c r="T50" s="17"/>
    </row>
    <row r="51" ht="30.0" customHeight="1">
      <c r="A51" s="22" t="s">
        <v>297</v>
      </c>
      <c r="B51" s="2"/>
      <c r="C51" s="2"/>
      <c r="D51" s="3"/>
      <c r="E51" s="18"/>
      <c r="F51" s="38">
        <f>IF(F50=E54,1,0)</f>
        <v>0</v>
      </c>
      <c r="G51" s="39"/>
      <c r="H51" s="17"/>
      <c r="I51" s="17"/>
      <c r="J51" s="17"/>
      <c r="K51" s="17"/>
      <c r="L51" s="17"/>
      <c r="M51" s="17"/>
      <c r="N51" s="17"/>
      <c r="O51" s="17"/>
      <c r="P51" s="17"/>
      <c r="Q51" s="17"/>
      <c r="R51" s="17"/>
      <c r="S51" s="17"/>
      <c r="T51" s="17"/>
    </row>
    <row r="52" ht="30.0" customHeight="1">
      <c r="A52" s="22" t="s">
        <v>298</v>
      </c>
      <c r="B52" s="2"/>
      <c r="C52" s="2"/>
      <c r="D52" s="3"/>
      <c r="E52" s="18"/>
      <c r="F52" s="24">
        <f>IF(F50&lt;&gt;E54,1,0)</f>
        <v>1</v>
      </c>
      <c r="G52" s="39"/>
      <c r="H52" s="17"/>
      <c r="I52" s="17"/>
      <c r="J52" s="17"/>
      <c r="K52" s="17"/>
      <c r="L52" s="17"/>
      <c r="M52" s="17"/>
      <c r="N52" s="17"/>
      <c r="O52" s="17"/>
      <c r="P52" s="17"/>
      <c r="Q52" s="17"/>
      <c r="R52" s="17"/>
      <c r="S52" s="17"/>
      <c r="T52" s="17"/>
    </row>
    <row r="53" ht="30.0" customHeight="1">
      <c r="A53" s="22" t="s">
        <v>299</v>
      </c>
      <c r="B53" s="2"/>
      <c r="C53" s="2"/>
      <c r="D53" s="3"/>
      <c r="E53" s="18"/>
      <c r="F53" s="18">
        <f>IF(F52=1,F49,"")</f>
        <v>20</v>
      </c>
      <c r="G53" s="39"/>
      <c r="H53" s="17"/>
      <c r="I53" s="17"/>
      <c r="J53" s="17"/>
      <c r="K53" s="17"/>
      <c r="L53" s="17"/>
      <c r="M53" s="17"/>
      <c r="N53" s="17"/>
      <c r="O53" s="17"/>
      <c r="P53" s="17"/>
      <c r="Q53" s="17"/>
      <c r="R53" s="17"/>
      <c r="S53" s="17"/>
      <c r="T53" s="17"/>
    </row>
    <row r="54" ht="14.25" customHeight="1">
      <c r="A54" s="25"/>
      <c r="B54" s="43" t="s">
        <v>300</v>
      </c>
      <c r="C54" s="40"/>
      <c r="D54" s="28"/>
      <c r="E54" s="18" t="s">
        <v>86</v>
      </c>
      <c r="F54" s="29"/>
      <c r="G54" s="39"/>
      <c r="H54" s="17"/>
      <c r="I54" s="17"/>
      <c r="J54" s="17"/>
      <c r="K54" s="17"/>
      <c r="L54" s="17"/>
      <c r="M54" s="17"/>
      <c r="N54" s="17"/>
      <c r="O54" s="17"/>
      <c r="P54" s="17"/>
      <c r="Q54" s="17"/>
      <c r="R54" s="17"/>
      <c r="S54" s="17"/>
      <c r="T54" s="17"/>
    </row>
    <row r="55" ht="14.25" hidden="1" customHeight="1">
      <c r="A55" s="30" t="s">
        <v>301</v>
      </c>
      <c r="B55" s="2"/>
      <c r="C55" s="2"/>
      <c r="D55" s="3"/>
      <c r="E55" s="17"/>
      <c r="F55" s="18"/>
      <c r="G55" s="39"/>
      <c r="H55" s="17"/>
      <c r="I55" s="17"/>
      <c r="J55" s="17"/>
      <c r="K55" s="17"/>
      <c r="L55" s="17"/>
      <c r="M55" s="17"/>
      <c r="N55" s="17"/>
      <c r="O55" s="17"/>
      <c r="P55" s="17"/>
      <c r="Q55" s="17"/>
      <c r="R55" s="17"/>
      <c r="S55" s="17"/>
      <c r="T55" s="17"/>
    </row>
    <row r="56" ht="41.25" customHeight="1">
      <c r="A56" s="31" t="str">
        <f>IF(C54&gt;0,A55,"")</f>
        <v/>
      </c>
      <c r="B56" s="32"/>
      <c r="C56" s="32"/>
      <c r="D56" s="33"/>
      <c r="E56" s="17"/>
      <c r="F56" s="29"/>
      <c r="G56" s="39"/>
      <c r="H56" s="17"/>
      <c r="I56" s="17"/>
      <c r="J56" s="17"/>
      <c r="K56" s="17"/>
      <c r="L56" s="17"/>
      <c r="M56" s="17"/>
      <c r="N56" s="17"/>
      <c r="O56" s="17"/>
      <c r="P56" s="17"/>
      <c r="Q56" s="17"/>
      <c r="R56" s="17"/>
      <c r="S56" s="17"/>
      <c r="T56" s="17"/>
    </row>
    <row r="57" ht="62.25" customHeight="1">
      <c r="A57" s="42" t="s">
        <v>22</v>
      </c>
      <c r="B57" s="2"/>
      <c r="C57" s="2"/>
      <c r="D57" s="3"/>
      <c r="E57" s="17"/>
      <c r="F57" s="18">
        <v>23.0</v>
      </c>
      <c r="G57" s="39"/>
      <c r="H57" s="17"/>
      <c r="I57" s="17"/>
      <c r="J57" s="17"/>
      <c r="K57" s="17"/>
      <c r="L57" s="17"/>
      <c r="M57" s="17"/>
      <c r="N57" s="17"/>
      <c r="O57" s="17"/>
      <c r="P57" s="17"/>
      <c r="Q57" s="17"/>
      <c r="R57" s="17"/>
      <c r="S57" s="17"/>
      <c r="T57" s="17"/>
    </row>
    <row r="58" ht="30.0" customHeight="1">
      <c r="A58" s="21" t="s">
        <v>302</v>
      </c>
      <c r="B58" s="14"/>
      <c r="C58" s="14"/>
      <c r="D58" s="15"/>
      <c r="E58" s="18"/>
      <c r="F58" s="18" t="str">
        <f>C62</f>
        <v/>
      </c>
      <c r="G58" s="39"/>
      <c r="H58" s="17"/>
      <c r="I58" s="17"/>
      <c r="J58" s="17"/>
      <c r="K58" s="17"/>
      <c r="L58" s="17"/>
      <c r="M58" s="17"/>
      <c r="N58" s="17"/>
      <c r="O58" s="17"/>
      <c r="P58" s="17"/>
      <c r="Q58" s="17"/>
      <c r="R58" s="17"/>
      <c r="S58" s="17"/>
      <c r="T58" s="17"/>
    </row>
    <row r="59" ht="30.0" customHeight="1">
      <c r="A59" s="22" t="s">
        <v>303</v>
      </c>
      <c r="B59" s="2"/>
      <c r="C59" s="2"/>
      <c r="D59" s="3"/>
      <c r="E59" s="18"/>
      <c r="F59" s="38">
        <f>IF(F58=E62,1,0)</f>
        <v>0</v>
      </c>
      <c r="G59" s="39"/>
      <c r="H59" s="17"/>
      <c r="I59" s="17"/>
      <c r="J59" s="17"/>
      <c r="K59" s="17"/>
      <c r="L59" s="17"/>
      <c r="M59" s="17"/>
      <c r="N59" s="17"/>
      <c r="O59" s="17"/>
      <c r="P59" s="17"/>
      <c r="Q59" s="17"/>
      <c r="R59" s="17"/>
      <c r="S59" s="17"/>
      <c r="T59" s="17"/>
    </row>
    <row r="60" ht="30.0" customHeight="1">
      <c r="A60" s="22" t="s">
        <v>304</v>
      </c>
      <c r="B60" s="2"/>
      <c r="C60" s="2"/>
      <c r="D60" s="3"/>
      <c r="E60" s="18"/>
      <c r="F60" s="24">
        <f>IF(F58&lt;&gt;E62,1,0)</f>
        <v>1</v>
      </c>
      <c r="G60" s="39"/>
      <c r="H60" s="17"/>
      <c r="I60" s="17"/>
      <c r="J60" s="17"/>
      <c r="K60" s="17"/>
      <c r="L60" s="17"/>
      <c r="M60" s="17"/>
      <c r="N60" s="17"/>
      <c r="O60" s="17"/>
      <c r="P60" s="17"/>
      <c r="Q60" s="17"/>
      <c r="R60" s="17"/>
      <c r="S60" s="17"/>
      <c r="T60" s="17"/>
    </row>
    <row r="61" ht="30.0" customHeight="1">
      <c r="A61" s="22" t="s">
        <v>305</v>
      </c>
      <c r="B61" s="2"/>
      <c r="C61" s="2"/>
      <c r="D61" s="3"/>
      <c r="E61" s="18"/>
      <c r="F61" s="18">
        <f>IF(F60=1,F57,"")</f>
        <v>23</v>
      </c>
      <c r="G61" s="39"/>
      <c r="H61" s="17"/>
      <c r="I61" s="17"/>
      <c r="J61" s="17"/>
      <c r="K61" s="17"/>
      <c r="L61" s="17"/>
      <c r="M61" s="17"/>
      <c r="N61" s="17"/>
      <c r="O61" s="17"/>
      <c r="P61" s="17"/>
      <c r="Q61" s="17"/>
      <c r="R61" s="17"/>
      <c r="S61" s="17"/>
      <c r="T61" s="17"/>
    </row>
    <row r="62" ht="14.25" customHeight="1">
      <c r="A62" s="25"/>
      <c r="B62" s="43" t="s">
        <v>306</v>
      </c>
      <c r="C62" s="40"/>
      <c r="D62" s="28"/>
      <c r="E62" s="18" t="s">
        <v>84</v>
      </c>
      <c r="F62" s="29"/>
      <c r="G62" s="39"/>
      <c r="H62" s="17"/>
      <c r="I62" s="17"/>
      <c r="J62" s="17"/>
      <c r="K62" s="17"/>
      <c r="L62" s="17"/>
      <c r="M62" s="17"/>
      <c r="N62" s="17"/>
      <c r="O62" s="17"/>
      <c r="P62" s="17"/>
      <c r="Q62" s="17"/>
      <c r="R62" s="17"/>
      <c r="S62" s="17"/>
      <c r="T62" s="17"/>
    </row>
    <row r="63" ht="14.25" hidden="1" customHeight="1">
      <c r="A63" s="30" t="s">
        <v>307</v>
      </c>
      <c r="B63" s="2"/>
      <c r="C63" s="2"/>
      <c r="D63" s="3"/>
      <c r="E63" s="17"/>
      <c r="F63" s="29"/>
      <c r="G63" s="39"/>
      <c r="H63" s="17"/>
      <c r="I63" s="17"/>
      <c r="J63" s="17"/>
      <c r="K63" s="17"/>
      <c r="L63" s="17"/>
      <c r="M63" s="17"/>
      <c r="N63" s="17"/>
      <c r="O63" s="17"/>
      <c r="P63" s="17"/>
      <c r="Q63" s="17"/>
      <c r="R63" s="17"/>
      <c r="S63" s="17"/>
      <c r="T63" s="17"/>
    </row>
    <row r="64" ht="41.25" customHeight="1">
      <c r="A64" s="41" t="str">
        <f>IF(C62&gt;0,A63,"")</f>
        <v/>
      </c>
      <c r="B64" s="32"/>
      <c r="C64" s="32"/>
      <c r="D64" s="33"/>
      <c r="E64" s="17"/>
      <c r="F64" s="29"/>
      <c r="G64" s="39"/>
      <c r="H64" s="17"/>
      <c r="I64" s="17"/>
      <c r="J64" s="17"/>
      <c r="K64" s="17"/>
      <c r="L64" s="17"/>
      <c r="M64" s="17"/>
      <c r="N64" s="17"/>
      <c r="O64" s="17"/>
      <c r="P64" s="17"/>
      <c r="Q64" s="17"/>
      <c r="R64" s="17"/>
      <c r="S64" s="17"/>
      <c r="T64" s="17"/>
    </row>
    <row r="65" ht="39.75" customHeight="1">
      <c r="A65" s="6" t="s">
        <v>25</v>
      </c>
      <c r="B65" s="2"/>
      <c r="C65" s="2"/>
      <c r="D65" s="3"/>
      <c r="E65" s="17"/>
      <c r="F65" s="18">
        <v>26.0</v>
      </c>
      <c r="G65" s="39"/>
      <c r="H65" s="17"/>
      <c r="I65" s="17"/>
      <c r="J65" s="17"/>
      <c r="K65" s="17"/>
      <c r="L65" s="17"/>
      <c r="M65" s="17"/>
      <c r="N65" s="17"/>
      <c r="O65" s="17"/>
      <c r="P65" s="17"/>
      <c r="Q65" s="17"/>
      <c r="R65" s="17"/>
      <c r="S65" s="17"/>
      <c r="T65" s="17"/>
    </row>
    <row r="66" ht="30.0" customHeight="1">
      <c r="A66" s="21" t="s">
        <v>308</v>
      </c>
      <c r="B66" s="14"/>
      <c r="C66" s="14"/>
      <c r="D66" s="15"/>
      <c r="E66" s="18"/>
      <c r="F66" s="18" t="str">
        <f>C70</f>
        <v/>
      </c>
      <c r="G66" s="39"/>
      <c r="H66" s="17"/>
      <c r="I66" s="17"/>
      <c r="J66" s="17"/>
      <c r="K66" s="17"/>
      <c r="L66" s="17"/>
      <c r="M66" s="17"/>
      <c r="N66" s="17"/>
      <c r="O66" s="17"/>
      <c r="P66" s="17"/>
      <c r="Q66" s="17"/>
      <c r="R66" s="17"/>
      <c r="S66" s="17"/>
      <c r="T66" s="17"/>
    </row>
    <row r="67" ht="30.0" customHeight="1">
      <c r="A67" s="22" t="s">
        <v>309</v>
      </c>
      <c r="B67" s="2"/>
      <c r="C67" s="2"/>
      <c r="D67" s="3"/>
      <c r="E67" s="18"/>
      <c r="F67" s="38">
        <f>IF(F66=E70,1,0)</f>
        <v>0</v>
      </c>
      <c r="G67" s="39"/>
      <c r="H67" s="17"/>
      <c r="I67" s="17"/>
      <c r="J67" s="17"/>
      <c r="K67" s="17"/>
      <c r="L67" s="17"/>
      <c r="M67" s="17"/>
      <c r="N67" s="17"/>
      <c r="O67" s="17"/>
      <c r="P67" s="17"/>
      <c r="Q67" s="17"/>
      <c r="R67" s="17"/>
      <c r="S67" s="17"/>
      <c r="T67" s="17"/>
    </row>
    <row r="68" ht="30.0" customHeight="1">
      <c r="A68" s="22" t="s">
        <v>310</v>
      </c>
      <c r="B68" s="2"/>
      <c r="C68" s="2"/>
      <c r="D68" s="3"/>
      <c r="E68" s="18"/>
      <c r="F68" s="24">
        <f>IF(F66&lt;&gt;E70,1,0)</f>
        <v>1</v>
      </c>
      <c r="G68" s="39"/>
      <c r="H68" s="17"/>
      <c r="I68" s="17"/>
      <c r="J68" s="17"/>
      <c r="K68" s="17"/>
      <c r="L68" s="17"/>
      <c r="M68" s="17"/>
      <c r="N68" s="17"/>
      <c r="O68" s="17"/>
      <c r="P68" s="17"/>
      <c r="Q68" s="17"/>
      <c r="R68" s="17"/>
      <c r="S68" s="17"/>
      <c r="T68" s="17"/>
    </row>
    <row r="69" ht="30.0" customHeight="1">
      <c r="A69" s="22" t="s">
        <v>311</v>
      </c>
      <c r="B69" s="2"/>
      <c r="C69" s="2"/>
      <c r="D69" s="3"/>
      <c r="E69" s="18"/>
      <c r="F69" s="18">
        <f>IF(F68=1,F65,"")</f>
        <v>26</v>
      </c>
      <c r="G69" s="39"/>
      <c r="H69" s="17"/>
      <c r="I69" s="17"/>
      <c r="J69" s="17"/>
      <c r="K69" s="17"/>
      <c r="L69" s="17"/>
      <c r="M69" s="17"/>
      <c r="N69" s="17"/>
      <c r="O69" s="17"/>
      <c r="P69" s="17"/>
      <c r="Q69" s="17"/>
      <c r="R69" s="17"/>
      <c r="S69" s="17"/>
      <c r="T69" s="17"/>
    </row>
    <row r="70" ht="14.25" customHeight="1">
      <c r="A70" s="25"/>
      <c r="B70" s="43" t="s">
        <v>312</v>
      </c>
      <c r="C70" s="40"/>
      <c r="D70" s="28"/>
      <c r="E70" s="18" t="s">
        <v>84</v>
      </c>
      <c r="F70" s="29"/>
      <c r="G70" s="39"/>
      <c r="H70" s="17"/>
      <c r="I70" s="17"/>
      <c r="J70" s="17"/>
      <c r="K70" s="17"/>
      <c r="L70" s="17"/>
      <c r="M70" s="17"/>
      <c r="N70" s="17"/>
      <c r="O70" s="17"/>
      <c r="P70" s="17"/>
      <c r="Q70" s="17"/>
      <c r="R70" s="17"/>
      <c r="S70" s="17"/>
      <c r="T70" s="17"/>
    </row>
    <row r="71" ht="14.25" hidden="1" customHeight="1">
      <c r="A71" s="30" t="s">
        <v>313</v>
      </c>
      <c r="B71" s="2"/>
      <c r="C71" s="2"/>
      <c r="D71" s="3"/>
      <c r="E71" s="17"/>
      <c r="F71" s="29"/>
      <c r="G71" s="39" t="s">
        <v>129</v>
      </c>
      <c r="H71" s="17"/>
      <c r="I71" s="17"/>
      <c r="J71" s="17"/>
      <c r="K71" s="17"/>
      <c r="L71" s="17"/>
      <c r="M71" s="17"/>
      <c r="N71" s="17"/>
      <c r="O71" s="17"/>
      <c r="P71" s="17"/>
      <c r="Q71" s="17"/>
      <c r="R71" s="17"/>
      <c r="S71" s="17"/>
      <c r="T71" s="17"/>
    </row>
    <row r="72" ht="40.5" customHeight="1">
      <c r="A72" s="41" t="str">
        <f>IF(C70&gt;0,A71,"")</f>
        <v/>
      </c>
      <c r="B72" s="32"/>
      <c r="C72" s="32"/>
      <c r="D72" s="33"/>
      <c r="E72" s="17"/>
      <c r="F72" s="29"/>
      <c r="G72" s="39"/>
      <c r="H72" s="17"/>
      <c r="I72" s="17"/>
      <c r="J72" s="17"/>
      <c r="K72" s="17"/>
      <c r="L72" s="17"/>
      <c r="M72" s="17"/>
      <c r="N72" s="17"/>
      <c r="O72" s="17"/>
      <c r="P72" s="17"/>
      <c r="Q72" s="17"/>
      <c r="R72" s="17"/>
      <c r="S72" s="17"/>
      <c r="T72" s="17"/>
    </row>
    <row r="73" ht="57.75" customHeight="1">
      <c r="A73" s="7" t="s">
        <v>28</v>
      </c>
      <c r="B73" s="2"/>
      <c r="C73" s="2"/>
      <c r="D73" s="3"/>
      <c r="E73" s="17"/>
      <c r="F73" s="18">
        <v>29.0</v>
      </c>
      <c r="G73" s="39"/>
      <c r="H73" s="17"/>
      <c r="I73" s="17"/>
      <c r="J73" s="17"/>
      <c r="K73" s="17"/>
      <c r="L73" s="17"/>
      <c r="M73" s="17"/>
      <c r="N73" s="17"/>
      <c r="O73" s="17"/>
      <c r="P73" s="17"/>
      <c r="Q73" s="17"/>
      <c r="R73" s="17"/>
      <c r="S73" s="17"/>
      <c r="T73" s="17"/>
    </row>
    <row r="74" ht="30.0" customHeight="1">
      <c r="A74" s="21" t="s">
        <v>314</v>
      </c>
      <c r="B74" s="14"/>
      <c r="C74" s="14"/>
      <c r="D74" s="15"/>
      <c r="E74" s="18"/>
      <c r="F74" s="18" t="str">
        <f>C78</f>
        <v/>
      </c>
      <c r="G74" s="39"/>
      <c r="H74" s="17"/>
      <c r="I74" s="17"/>
      <c r="J74" s="17"/>
      <c r="K74" s="17"/>
      <c r="L74" s="17"/>
      <c r="M74" s="17"/>
      <c r="N74" s="17"/>
      <c r="O74" s="17"/>
      <c r="P74" s="17"/>
      <c r="Q74" s="17"/>
      <c r="R74" s="17"/>
      <c r="S74" s="17"/>
      <c r="T74" s="17"/>
    </row>
    <row r="75" ht="30.0" customHeight="1">
      <c r="A75" s="22" t="s">
        <v>315</v>
      </c>
      <c r="B75" s="2"/>
      <c r="C75" s="2"/>
      <c r="D75" s="3"/>
      <c r="E75" s="18"/>
      <c r="F75" s="38">
        <f>IF(F74=E78,1,0)</f>
        <v>0</v>
      </c>
      <c r="G75" s="39"/>
      <c r="H75" s="17"/>
      <c r="I75" s="17"/>
      <c r="J75" s="17"/>
      <c r="K75" s="17"/>
      <c r="L75" s="17"/>
      <c r="M75" s="17"/>
      <c r="N75" s="17"/>
      <c r="O75" s="17"/>
      <c r="P75" s="17"/>
      <c r="Q75" s="17"/>
      <c r="R75" s="17"/>
      <c r="S75" s="17"/>
      <c r="T75" s="17"/>
    </row>
    <row r="76" ht="30.0" customHeight="1">
      <c r="A76" s="22" t="s">
        <v>316</v>
      </c>
      <c r="B76" s="2"/>
      <c r="C76" s="2"/>
      <c r="D76" s="3"/>
      <c r="E76" s="18"/>
      <c r="F76" s="24">
        <f>IF(F74&lt;&gt;E78,1,0)</f>
        <v>1</v>
      </c>
      <c r="G76" s="39"/>
      <c r="H76" s="17"/>
      <c r="I76" s="17"/>
      <c r="J76" s="17"/>
      <c r="K76" s="17"/>
      <c r="L76" s="17"/>
      <c r="M76" s="17"/>
      <c r="N76" s="17"/>
      <c r="O76" s="17"/>
      <c r="P76" s="17"/>
      <c r="Q76" s="17"/>
      <c r="R76" s="17"/>
      <c r="S76" s="17"/>
      <c r="T76" s="17"/>
    </row>
    <row r="77" ht="30.0" customHeight="1">
      <c r="A77" s="22" t="s">
        <v>317</v>
      </c>
      <c r="B77" s="2"/>
      <c r="C77" s="2"/>
      <c r="D77" s="3"/>
      <c r="E77" s="18"/>
      <c r="F77" s="18">
        <f>IF(F76=1,F73,"")</f>
        <v>29</v>
      </c>
      <c r="G77" s="39"/>
      <c r="H77" s="17"/>
      <c r="I77" s="17"/>
      <c r="J77" s="17"/>
      <c r="K77" s="17"/>
      <c r="L77" s="17"/>
      <c r="M77" s="17"/>
      <c r="N77" s="17"/>
      <c r="O77" s="17"/>
      <c r="P77" s="17"/>
      <c r="Q77" s="17"/>
      <c r="R77" s="17"/>
      <c r="S77" s="17"/>
      <c r="T77" s="17"/>
    </row>
    <row r="78" ht="14.25" customHeight="1">
      <c r="A78" s="25"/>
      <c r="B78" s="43" t="s">
        <v>318</v>
      </c>
      <c r="C78" s="40"/>
      <c r="D78" s="28"/>
      <c r="E78" s="18" t="s">
        <v>84</v>
      </c>
      <c r="F78" s="29"/>
      <c r="G78" s="39"/>
      <c r="H78" s="17"/>
      <c r="I78" s="17"/>
      <c r="J78" s="17"/>
      <c r="K78" s="17"/>
      <c r="L78" s="17"/>
      <c r="M78" s="17"/>
      <c r="N78" s="17"/>
      <c r="O78" s="17"/>
      <c r="P78" s="17"/>
      <c r="Q78" s="17"/>
      <c r="R78" s="17"/>
      <c r="S78" s="17"/>
      <c r="T78" s="17"/>
    </row>
    <row r="79" ht="14.25" hidden="1" customHeight="1">
      <c r="A79" s="30" t="s">
        <v>319</v>
      </c>
      <c r="B79" s="2"/>
      <c r="C79" s="2"/>
      <c r="D79" s="3"/>
      <c r="E79" s="17"/>
      <c r="F79" s="29"/>
      <c r="G79" s="39"/>
      <c r="H79" s="17"/>
      <c r="I79" s="17"/>
      <c r="J79" s="17"/>
      <c r="K79" s="17"/>
      <c r="L79" s="17"/>
      <c r="M79" s="17"/>
      <c r="N79" s="17"/>
      <c r="O79" s="17"/>
      <c r="P79" s="17"/>
      <c r="Q79" s="17"/>
      <c r="R79" s="17"/>
      <c r="S79" s="17"/>
      <c r="T79" s="17"/>
    </row>
    <row r="80" ht="50.25" customHeight="1">
      <c r="A80" s="41" t="str">
        <f>IF(C78&gt;0,A79,"")</f>
        <v/>
      </c>
      <c r="B80" s="32"/>
      <c r="C80" s="32"/>
      <c r="D80" s="33"/>
      <c r="E80" s="17"/>
      <c r="F80" s="18"/>
      <c r="G80" s="39"/>
      <c r="H80" s="17"/>
      <c r="I80" s="17"/>
      <c r="J80" s="17"/>
      <c r="K80" s="17"/>
      <c r="L80" s="17"/>
      <c r="M80" s="17"/>
      <c r="N80" s="17"/>
      <c r="O80" s="17"/>
      <c r="P80" s="17"/>
      <c r="Q80" s="17"/>
      <c r="R80" s="17"/>
      <c r="S80" s="17"/>
      <c r="T80" s="17"/>
    </row>
    <row r="81" ht="39.75" customHeight="1">
      <c r="A81" s="50" t="s">
        <v>31</v>
      </c>
      <c r="B81" s="9"/>
      <c r="C81" s="9"/>
      <c r="D81" s="10"/>
      <c r="E81" s="17"/>
      <c r="F81" s="18">
        <v>32.0</v>
      </c>
      <c r="G81" s="39"/>
      <c r="H81" s="17"/>
      <c r="I81" s="17"/>
      <c r="J81" s="17"/>
      <c r="K81" s="17"/>
      <c r="L81" s="17"/>
      <c r="M81" s="17"/>
      <c r="N81" s="17"/>
      <c r="O81" s="17"/>
      <c r="P81" s="17"/>
      <c r="Q81" s="17"/>
      <c r="R81" s="17"/>
      <c r="S81" s="17"/>
      <c r="T81" s="17"/>
    </row>
    <row r="82" ht="30.0" customHeight="1">
      <c r="A82" s="21" t="s">
        <v>320</v>
      </c>
      <c r="B82" s="14"/>
      <c r="C82" s="14"/>
      <c r="D82" s="15"/>
      <c r="E82" s="18"/>
      <c r="F82" s="18" t="str">
        <f>C86</f>
        <v/>
      </c>
      <c r="G82" s="39"/>
      <c r="H82" s="17"/>
      <c r="I82" s="17"/>
      <c r="J82" s="17"/>
      <c r="K82" s="17"/>
      <c r="L82" s="17"/>
      <c r="M82" s="17"/>
      <c r="N82" s="17"/>
      <c r="O82" s="17"/>
      <c r="P82" s="17"/>
      <c r="Q82" s="17"/>
      <c r="R82" s="17"/>
      <c r="S82" s="17"/>
      <c r="T82" s="17"/>
    </row>
    <row r="83" ht="30.0" customHeight="1">
      <c r="A83" s="22" t="s">
        <v>321</v>
      </c>
      <c r="B83" s="2"/>
      <c r="C83" s="2"/>
      <c r="D83" s="3"/>
      <c r="E83" s="18"/>
      <c r="F83" s="38">
        <f>IF(F82=E86,1,0)</f>
        <v>0</v>
      </c>
      <c r="G83" s="39"/>
      <c r="H83" s="17"/>
      <c r="I83" s="17"/>
      <c r="J83" s="17"/>
      <c r="K83" s="17"/>
      <c r="L83" s="17"/>
      <c r="M83" s="17"/>
      <c r="N83" s="17"/>
      <c r="O83" s="17"/>
      <c r="P83" s="17"/>
      <c r="Q83" s="17"/>
      <c r="R83" s="17"/>
      <c r="S83" s="17"/>
      <c r="T83" s="17"/>
    </row>
    <row r="84" ht="30.0" customHeight="1">
      <c r="A84" s="22" t="s">
        <v>322</v>
      </c>
      <c r="B84" s="2"/>
      <c r="C84" s="2"/>
      <c r="D84" s="3"/>
      <c r="E84" s="18"/>
      <c r="F84" s="24">
        <f>IF(F82&lt;&gt;E86,1,0)</f>
        <v>1</v>
      </c>
      <c r="G84" s="39"/>
      <c r="H84" s="17"/>
      <c r="I84" s="17"/>
      <c r="J84" s="17"/>
      <c r="K84" s="17"/>
      <c r="L84" s="17"/>
      <c r="M84" s="17"/>
      <c r="N84" s="17"/>
      <c r="O84" s="17"/>
      <c r="P84" s="17"/>
      <c r="Q84" s="17"/>
      <c r="R84" s="17"/>
      <c r="S84" s="17"/>
      <c r="T84" s="17"/>
    </row>
    <row r="85" ht="30.0" customHeight="1">
      <c r="A85" s="22" t="s">
        <v>323</v>
      </c>
      <c r="B85" s="2"/>
      <c r="C85" s="2"/>
      <c r="D85" s="3"/>
      <c r="E85" s="18"/>
      <c r="F85" s="18">
        <f>IF(F84=1,F81,"")</f>
        <v>32</v>
      </c>
      <c r="G85" s="39"/>
      <c r="H85" s="17"/>
      <c r="I85" s="17"/>
      <c r="J85" s="17"/>
      <c r="K85" s="17"/>
      <c r="L85" s="17"/>
      <c r="M85" s="17"/>
      <c r="N85" s="17"/>
      <c r="O85" s="17"/>
      <c r="P85" s="17"/>
      <c r="Q85" s="17"/>
      <c r="R85" s="17"/>
      <c r="S85" s="17"/>
      <c r="T85" s="17"/>
    </row>
    <row r="86" ht="14.25" customHeight="1">
      <c r="A86" s="25"/>
      <c r="B86" s="26" t="s">
        <v>324</v>
      </c>
      <c r="C86" s="40"/>
      <c r="D86" s="28"/>
      <c r="E86" s="18" t="s">
        <v>87</v>
      </c>
      <c r="F86" s="29"/>
      <c r="G86" s="39"/>
      <c r="H86" s="17"/>
      <c r="I86" s="17"/>
      <c r="J86" s="17"/>
      <c r="K86" s="17"/>
      <c r="L86" s="17"/>
      <c r="M86" s="17"/>
      <c r="N86" s="17"/>
      <c r="O86" s="17"/>
      <c r="P86" s="17"/>
      <c r="Q86" s="17"/>
      <c r="R86" s="17"/>
      <c r="S86" s="17"/>
      <c r="T86" s="17"/>
    </row>
    <row r="87" ht="14.25" hidden="1" customHeight="1">
      <c r="A87" s="30" t="s">
        <v>325</v>
      </c>
      <c r="B87" s="2"/>
      <c r="C87" s="2"/>
      <c r="D87" s="3"/>
      <c r="E87" s="17"/>
      <c r="F87" s="18"/>
      <c r="G87" s="39"/>
      <c r="H87" s="17"/>
      <c r="I87" s="17"/>
      <c r="J87" s="17"/>
      <c r="K87" s="17"/>
      <c r="L87" s="17"/>
      <c r="M87" s="17"/>
      <c r="N87" s="17"/>
      <c r="O87" s="17"/>
      <c r="P87" s="17"/>
      <c r="Q87" s="17"/>
      <c r="R87" s="17"/>
      <c r="S87" s="17"/>
      <c r="T87" s="17"/>
    </row>
    <row r="88" ht="30.0" customHeight="1">
      <c r="A88" s="31" t="str">
        <f>IF(C86&gt;0,A87,"")</f>
        <v/>
      </c>
      <c r="B88" s="32"/>
      <c r="C88" s="32"/>
      <c r="D88" s="33"/>
      <c r="E88" s="17"/>
      <c r="F88" s="18"/>
      <c r="G88" s="39"/>
      <c r="H88" s="17"/>
      <c r="I88" s="17"/>
      <c r="J88" s="17"/>
      <c r="K88" s="17"/>
      <c r="L88" s="17"/>
      <c r="M88" s="17"/>
      <c r="N88" s="17"/>
      <c r="O88" s="17"/>
      <c r="P88" s="17"/>
      <c r="Q88" s="17"/>
      <c r="R88" s="17"/>
      <c r="S88" s="17"/>
      <c r="T88" s="17"/>
    </row>
    <row r="89" ht="39.75" customHeight="1">
      <c r="A89" s="6" t="s">
        <v>34</v>
      </c>
      <c r="B89" s="2"/>
      <c r="C89" s="2"/>
      <c r="D89" s="3"/>
      <c r="E89" s="17"/>
      <c r="F89" s="18">
        <v>35.0</v>
      </c>
      <c r="G89" s="39"/>
      <c r="H89" s="17"/>
      <c r="I89" s="17"/>
      <c r="J89" s="17"/>
      <c r="K89" s="17"/>
      <c r="L89" s="17"/>
      <c r="M89" s="17"/>
      <c r="N89" s="17"/>
      <c r="O89" s="17"/>
      <c r="P89" s="17"/>
      <c r="Q89" s="17"/>
      <c r="R89" s="17"/>
      <c r="S89" s="17"/>
      <c r="T89" s="17"/>
    </row>
    <row r="90" ht="30.0" customHeight="1">
      <c r="A90" s="21" t="s">
        <v>326</v>
      </c>
      <c r="B90" s="14"/>
      <c r="C90" s="14"/>
      <c r="D90" s="15"/>
      <c r="E90" s="18"/>
      <c r="F90" s="18" t="str">
        <f>C94</f>
        <v/>
      </c>
      <c r="G90" s="39"/>
      <c r="H90" s="17"/>
      <c r="I90" s="17"/>
      <c r="J90" s="17"/>
      <c r="K90" s="17"/>
      <c r="L90" s="17"/>
      <c r="M90" s="17"/>
      <c r="N90" s="17"/>
      <c r="O90" s="17"/>
      <c r="P90" s="17"/>
      <c r="Q90" s="17"/>
      <c r="R90" s="17"/>
      <c r="S90" s="17"/>
      <c r="T90" s="17"/>
    </row>
    <row r="91" ht="30.0" customHeight="1">
      <c r="A91" s="22" t="s">
        <v>327</v>
      </c>
      <c r="B91" s="2"/>
      <c r="C91" s="2"/>
      <c r="D91" s="3"/>
      <c r="E91" s="18"/>
      <c r="F91" s="38">
        <f>IF(F90=E94,1,0)</f>
        <v>0</v>
      </c>
      <c r="G91" s="39"/>
      <c r="H91" s="17"/>
      <c r="I91" s="17"/>
      <c r="J91" s="17"/>
      <c r="K91" s="17"/>
      <c r="L91" s="17"/>
      <c r="M91" s="17"/>
      <c r="N91" s="17"/>
      <c r="O91" s="17"/>
      <c r="P91" s="17"/>
      <c r="Q91" s="17"/>
      <c r="R91" s="17"/>
      <c r="S91" s="17"/>
      <c r="T91" s="17"/>
    </row>
    <row r="92" ht="30.0" customHeight="1">
      <c r="A92" s="22" t="s">
        <v>328</v>
      </c>
      <c r="B92" s="2"/>
      <c r="C92" s="2"/>
      <c r="D92" s="3"/>
      <c r="E92" s="18"/>
      <c r="F92" s="24">
        <f>IF(F90&lt;&gt;E94,1,0)</f>
        <v>1</v>
      </c>
      <c r="G92" s="39"/>
      <c r="H92" s="17"/>
      <c r="I92" s="17"/>
      <c r="J92" s="17"/>
      <c r="K92" s="17"/>
      <c r="L92" s="17"/>
      <c r="M92" s="17"/>
      <c r="N92" s="17"/>
      <c r="O92" s="17"/>
      <c r="P92" s="17"/>
      <c r="Q92" s="17"/>
      <c r="R92" s="17"/>
      <c r="S92" s="17"/>
      <c r="T92" s="17"/>
    </row>
    <row r="93" ht="30.0" customHeight="1">
      <c r="A93" s="22" t="s">
        <v>329</v>
      </c>
      <c r="B93" s="2"/>
      <c r="C93" s="2"/>
      <c r="D93" s="3"/>
      <c r="E93" s="18"/>
      <c r="F93" s="18">
        <f>IF(F92=1,F89,"")</f>
        <v>35</v>
      </c>
      <c r="G93" s="39"/>
      <c r="H93" s="17"/>
      <c r="I93" s="17"/>
      <c r="J93" s="17"/>
      <c r="K93" s="17"/>
      <c r="L93" s="17"/>
      <c r="M93" s="17"/>
      <c r="N93" s="17"/>
      <c r="O93" s="17"/>
      <c r="P93" s="17"/>
      <c r="Q93" s="17"/>
      <c r="R93" s="17"/>
      <c r="S93" s="17"/>
      <c r="T93" s="17"/>
    </row>
    <row r="94" ht="14.25" customHeight="1">
      <c r="A94" s="25"/>
      <c r="B94" s="26" t="s">
        <v>330</v>
      </c>
      <c r="C94" s="40"/>
      <c r="D94" s="28"/>
      <c r="E94" s="18" t="s">
        <v>86</v>
      </c>
      <c r="F94" s="29"/>
      <c r="G94" s="39"/>
      <c r="H94" s="17"/>
      <c r="I94" s="17"/>
      <c r="J94" s="17"/>
      <c r="K94" s="17"/>
      <c r="L94" s="17"/>
      <c r="M94" s="17"/>
      <c r="N94" s="17"/>
      <c r="O94" s="17"/>
      <c r="P94" s="17"/>
      <c r="Q94" s="17"/>
      <c r="R94" s="17"/>
      <c r="S94" s="17"/>
      <c r="T94" s="17"/>
    </row>
    <row r="95" ht="14.25" hidden="1" customHeight="1">
      <c r="A95" s="30" t="s">
        <v>331</v>
      </c>
      <c r="B95" s="2"/>
      <c r="C95" s="2"/>
      <c r="D95" s="3"/>
      <c r="E95" s="17"/>
      <c r="F95" s="18"/>
      <c r="G95" s="39"/>
      <c r="H95" s="17"/>
      <c r="I95" s="17"/>
      <c r="J95" s="17"/>
      <c r="K95" s="17"/>
      <c r="L95" s="17"/>
      <c r="M95" s="17"/>
      <c r="N95" s="17"/>
      <c r="O95" s="17"/>
      <c r="P95" s="17"/>
      <c r="Q95" s="17"/>
      <c r="R95" s="17"/>
      <c r="S95" s="17"/>
      <c r="T95" s="17"/>
    </row>
    <row r="96" ht="30.0" customHeight="1">
      <c r="A96" s="31" t="str">
        <f>IF(C94&gt;0,A95,"")</f>
        <v/>
      </c>
      <c r="B96" s="32"/>
      <c r="C96" s="32"/>
      <c r="D96" s="33"/>
      <c r="E96" s="17"/>
      <c r="F96" s="18"/>
      <c r="G96" s="39"/>
      <c r="H96" s="17"/>
      <c r="I96" s="17"/>
      <c r="J96" s="17"/>
      <c r="K96" s="17"/>
      <c r="L96" s="17"/>
      <c r="M96" s="17"/>
      <c r="N96" s="17"/>
      <c r="O96" s="17"/>
      <c r="P96" s="17"/>
      <c r="Q96" s="17"/>
      <c r="R96" s="17"/>
      <c r="S96" s="17"/>
      <c r="T96" s="17"/>
    </row>
    <row r="97" ht="39.75" customHeight="1">
      <c r="A97" s="6" t="s">
        <v>37</v>
      </c>
      <c r="B97" s="2"/>
      <c r="C97" s="2"/>
      <c r="D97" s="3"/>
      <c r="E97" s="17"/>
      <c r="F97" s="18">
        <v>38.0</v>
      </c>
      <c r="G97" s="39"/>
      <c r="H97" s="17"/>
      <c r="I97" s="17"/>
      <c r="J97" s="17"/>
      <c r="K97" s="17"/>
      <c r="L97" s="17"/>
      <c r="M97" s="17"/>
      <c r="N97" s="17"/>
      <c r="O97" s="17"/>
      <c r="P97" s="17"/>
      <c r="Q97" s="17"/>
      <c r="R97" s="17"/>
      <c r="S97" s="17"/>
      <c r="T97" s="17"/>
    </row>
    <row r="98" ht="30.0" customHeight="1">
      <c r="A98" s="21" t="s">
        <v>332</v>
      </c>
      <c r="B98" s="14"/>
      <c r="C98" s="14"/>
      <c r="D98" s="15"/>
      <c r="E98" s="18"/>
      <c r="F98" s="18" t="str">
        <f>C102</f>
        <v/>
      </c>
      <c r="G98" s="39"/>
      <c r="H98" s="17"/>
      <c r="I98" s="17"/>
      <c r="J98" s="17"/>
      <c r="K98" s="17"/>
      <c r="L98" s="17"/>
      <c r="M98" s="17"/>
      <c r="N98" s="17"/>
      <c r="O98" s="17"/>
      <c r="P98" s="17"/>
      <c r="Q98" s="17"/>
      <c r="R98" s="17"/>
      <c r="S98" s="17"/>
      <c r="T98" s="17"/>
    </row>
    <row r="99" ht="30.0" customHeight="1">
      <c r="A99" s="22" t="s">
        <v>333</v>
      </c>
      <c r="B99" s="2"/>
      <c r="C99" s="2"/>
      <c r="D99" s="3"/>
      <c r="E99" s="18"/>
      <c r="F99" s="38">
        <f>IF(F98=E102,1,0)</f>
        <v>0</v>
      </c>
      <c r="G99" s="39"/>
      <c r="H99" s="17"/>
      <c r="I99" s="17"/>
      <c r="J99" s="17"/>
      <c r="K99" s="17"/>
      <c r="L99" s="17"/>
      <c r="M99" s="17"/>
      <c r="N99" s="17"/>
      <c r="O99" s="17"/>
      <c r="P99" s="17"/>
      <c r="Q99" s="17"/>
      <c r="R99" s="17"/>
      <c r="S99" s="17"/>
      <c r="T99" s="17"/>
    </row>
    <row r="100" ht="30.0" customHeight="1">
      <c r="A100" s="22" t="s">
        <v>334</v>
      </c>
      <c r="B100" s="2"/>
      <c r="C100" s="2"/>
      <c r="D100" s="3"/>
      <c r="E100" s="18"/>
      <c r="F100" s="24">
        <f>IF(F98&lt;&gt;E102,1,0)</f>
        <v>1</v>
      </c>
      <c r="G100" s="39"/>
      <c r="H100" s="17"/>
      <c r="I100" s="17"/>
      <c r="J100" s="17"/>
      <c r="K100" s="17"/>
      <c r="L100" s="17"/>
      <c r="M100" s="17"/>
      <c r="N100" s="17"/>
      <c r="O100" s="17"/>
      <c r="P100" s="17"/>
      <c r="Q100" s="17"/>
      <c r="R100" s="17"/>
      <c r="S100" s="17"/>
      <c r="T100" s="17"/>
    </row>
    <row r="101" ht="30.0" customHeight="1">
      <c r="A101" s="22" t="s">
        <v>335</v>
      </c>
      <c r="B101" s="2"/>
      <c r="C101" s="2"/>
      <c r="D101" s="3"/>
      <c r="E101" s="18"/>
      <c r="F101" s="18">
        <f>IF(F100=1,F97,"")</f>
        <v>38</v>
      </c>
      <c r="G101" s="39"/>
      <c r="H101" s="17"/>
      <c r="I101" s="17"/>
      <c r="J101" s="17"/>
      <c r="K101" s="17"/>
      <c r="L101" s="17"/>
      <c r="M101" s="17"/>
      <c r="N101" s="17"/>
      <c r="O101" s="17"/>
      <c r="P101" s="17"/>
      <c r="Q101" s="17"/>
      <c r="R101" s="17"/>
      <c r="S101" s="17"/>
      <c r="T101" s="17"/>
    </row>
    <row r="102" ht="14.25" customHeight="1">
      <c r="A102" s="25"/>
      <c r="B102" s="26" t="s">
        <v>336</v>
      </c>
      <c r="C102" s="40"/>
      <c r="D102" s="28"/>
      <c r="E102" s="18" t="s">
        <v>85</v>
      </c>
      <c r="F102" s="29"/>
      <c r="G102" s="39"/>
      <c r="H102" s="17"/>
      <c r="I102" s="17"/>
      <c r="J102" s="17"/>
      <c r="K102" s="17"/>
      <c r="L102" s="17"/>
      <c r="M102" s="17"/>
      <c r="N102" s="17"/>
      <c r="O102" s="17"/>
      <c r="P102" s="17"/>
      <c r="Q102" s="17"/>
      <c r="R102" s="17"/>
      <c r="S102" s="17"/>
      <c r="T102" s="17"/>
    </row>
    <row r="103" ht="14.25" hidden="1" customHeight="1">
      <c r="A103" s="30" t="s">
        <v>337</v>
      </c>
      <c r="B103" s="2"/>
      <c r="C103" s="2"/>
      <c r="D103" s="3"/>
      <c r="E103" s="17"/>
      <c r="F103" s="18"/>
      <c r="G103" s="39"/>
      <c r="H103" s="17"/>
      <c r="I103" s="17"/>
      <c r="J103" s="17"/>
      <c r="K103" s="17"/>
      <c r="L103" s="17"/>
      <c r="M103" s="17"/>
      <c r="N103" s="17"/>
      <c r="O103" s="17"/>
      <c r="P103" s="17"/>
      <c r="Q103" s="17"/>
      <c r="R103" s="17"/>
      <c r="S103" s="17"/>
      <c r="T103" s="17"/>
    </row>
    <row r="104" ht="30.0" customHeight="1">
      <c r="A104" s="31" t="str">
        <f>IF(C102&gt;0,A103,"")</f>
        <v/>
      </c>
      <c r="B104" s="32"/>
      <c r="C104" s="32"/>
      <c r="D104" s="33"/>
      <c r="E104" s="17"/>
      <c r="F104" s="18"/>
      <c r="G104" s="39"/>
      <c r="H104" s="17"/>
      <c r="I104" s="17"/>
      <c r="J104" s="17"/>
      <c r="K104" s="17"/>
      <c r="L104" s="17"/>
      <c r="M104" s="17"/>
      <c r="N104" s="17"/>
      <c r="O104" s="17"/>
      <c r="P104" s="17"/>
      <c r="Q104" s="17"/>
      <c r="R104" s="17"/>
      <c r="S104" s="17"/>
      <c r="T104" s="17"/>
    </row>
    <row r="105" ht="45.0" customHeight="1">
      <c r="A105" s="42" t="s">
        <v>40</v>
      </c>
      <c r="B105" s="2"/>
      <c r="C105" s="2"/>
      <c r="D105" s="3"/>
      <c r="E105" s="17"/>
      <c r="F105" s="18">
        <v>41.0</v>
      </c>
      <c r="G105" s="39"/>
      <c r="H105" s="17"/>
      <c r="I105" s="17"/>
      <c r="J105" s="17"/>
      <c r="K105" s="17"/>
      <c r="L105" s="17"/>
      <c r="M105" s="17"/>
      <c r="N105" s="17"/>
      <c r="O105" s="17"/>
      <c r="P105" s="17"/>
      <c r="Q105" s="17"/>
      <c r="R105" s="17"/>
      <c r="S105" s="17"/>
      <c r="T105" s="17"/>
    </row>
    <row r="106" ht="30.0" customHeight="1">
      <c r="A106" s="21" t="s">
        <v>338</v>
      </c>
      <c r="B106" s="14"/>
      <c r="C106" s="14"/>
      <c r="D106" s="15"/>
      <c r="E106" s="18"/>
      <c r="F106" s="18" t="str">
        <f>C110</f>
        <v/>
      </c>
      <c r="G106" s="39"/>
      <c r="H106" s="17"/>
      <c r="I106" s="17"/>
      <c r="J106" s="17"/>
      <c r="K106" s="17"/>
      <c r="L106" s="17"/>
      <c r="M106" s="17"/>
      <c r="N106" s="17"/>
      <c r="O106" s="17"/>
      <c r="P106" s="17"/>
      <c r="Q106" s="17"/>
      <c r="R106" s="17"/>
      <c r="S106" s="17"/>
      <c r="T106" s="17"/>
    </row>
    <row r="107" ht="30.0" customHeight="1">
      <c r="A107" s="22" t="s">
        <v>339</v>
      </c>
      <c r="B107" s="2"/>
      <c r="C107" s="2"/>
      <c r="D107" s="3"/>
      <c r="E107" s="18"/>
      <c r="F107" s="38">
        <f>IF(F106=E110,1,0)</f>
        <v>0</v>
      </c>
      <c r="G107" s="39"/>
      <c r="H107" s="17"/>
      <c r="I107" s="17"/>
      <c r="J107" s="17"/>
      <c r="K107" s="17"/>
      <c r="L107" s="17"/>
      <c r="M107" s="17"/>
      <c r="N107" s="17"/>
      <c r="O107" s="17"/>
      <c r="P107" s="17"/>
      <c r="Q107" s="17"/>
      <c r="R107" s="17"/>
      <c r="S107" s="17"/>
      <c r="T107" s="17"/>
    </row>
    <row r="108" ht="30.0" customHeight="1">
      <c r="A108" s="22" t="s">
        <v>340</v>
      </c>
      <c r="B108" s="2"/>
      <c r="C108" s="2"/>
      <c r="D108" s="3"/>
      <c r="E108" s="18"/>
      <c r="F108" s="24">
        <f>IF(F106&lt;&gt;E110,1,0)</f>
        <v>1</v>
      </c>
      <c r="G108" s="39"/>
      <c r="H108" s="17"/>
      <c r="I108" s="17"/>
      <c r="J108" s="17"/>
      <c r="K108" s="17"/>
      <c r="L108" s="17"/>
      <c r="M108" s="17"/>
      <c r="N108" s="17"/>
      <c r="O108" s="17"/>
      <c r="P108" s="17"/>
      <c r="Q108" s="17"/>
      <c r="R108" s="17"/>
      <c r="S108" s="17"/>
      <c r="T108" s="17"/>
    </row>
    <row r="109" ht="30.0" customHeight="1">
      <c r="A109" s="22" t="s">
        <v>341</v>
      </c>
      <c r="B109" s="2"/>
      <c r="C109" s="2"/>
      <c r="D109" s="3"/>
      <c r="E109" s="18"/>
      <c r="F109" s="18">
        <f>IF(F108=1,F105,"")</f>
        <v>41</v>
      </c>
      <c r="G109" s="39"/>
      <c r="H109" s="17"/>
      <c r="I109" s="17"/>
      <c r="J109" s="17"/>
      <c r="K109" s="17"/>
      <c r="L109" s="17"/>
      <c r="M109" s="17"/>
      <c r="N109" s="17"/>
      <c r="O109" s="17"/>
      <c r="P109" s="17"/>
      <c r="Q109" s="17"/>
      <c r="R109" s="17"/>
      <c r="S109" s="17"/>
      <c r="T109" s="17"/>
    </row>
    <row r="110" ht="14.25" customHeight="1">
      <c r="A110" s="25"/>
      <c r="B110" s="26" t="s">
        <v>342</v>
      </c>
      <c r="C110" s="40"/>
      <c r="D110" s="28"/>
      <c r="E110" s="18" t="s">
        <v>87</v>
      </c>
      <c r="F110" s="29"/>
      <c r="G110" s="39"/>
      <c r="H110" s="17"/>
      <c r="I110" s="17"/>
      <c r="J110" s="17"/>
      <c r="K110" s="17"/>
      <c r="L110" s="17"/>
      <c r="M110" s="17"/>
      <c r="N110" s="17"/>
      <c r="O110" s="17"/>
      <c r="P110" s="17"/>
      <c r="Q110" s="17"/>
      <c r="R110" s="17"/>
      <c r="S110" s="17"/>
      <c r="T110" s="17"/>
    </row>
    <row r="111" ht="14.25" hidden="1" customHeight="1">
      <c r="A111" s="30" t="s">
        <v>343</v>
      </c>
      <c r="B111" s="2"/>
      <c r="C111" s="2"/>
      <c r="D111" s="3"/>
      <c r="E111" s="17"/>
      <c r="F111" s="18"/>
      <c r="G111" s="39"/>
      <c r="H111" s="17"/>
      <c r="I111" s="17"/>
      <c r="J111" s="17"/>
      <c r="K111" s="17"/>
      <c r="L111" s="17"/>
      <c r="M111" s="17"/>
      <c r="N111" s="17"/>
      <c r="O111" s="17"/>
      <c r="P111" s="17"/>
      <c r="Q111" s="17"/>
      <c r="R111" s="17"/>
      <c r="S111" s="17"/>
      <c r="T111" s="17"/>
    </row>
    <row r="112" ht="51.0" customHeight="1">
      <c r="A112" s="41" t="str">
        <f>IF(C110&gt;0,A111,"")</f>
        <v/>
      </c>
      <c r="B112" s="32"/>
      <c r="C112" s="32"/>
      <c r="D112" s="33"/>
      <c r="E112" s="17"/>
      <c r="F112" s="29"/>
      <c r="G112" s="39"/>
      <c r="H112" s="17"/>
      <c r="I112" s="17"/>
      <c r="J112" s="17"/>
      <c r="K112" s="17"/>
      <c r="L112" s="17"/>
      <c r="M112" s="17"/>
      <c r="N112" s="17"/>
      <c r="O112" s="17"/>
      <c r="P112" s="17"/>
      <c r="Q112" s="17"/>
      <c r="R112" s="17"/>
      <c r="S112" s="17"/>
      <c r="T112" s="17"/>
    </row>
    <row r="113" ht="39.75" customHeight="1">
      <c r="A113" s="6" t="s">
        <v>43</v>
      </c>
      <c r="B113" s="2"/>
      <c r="C113" s="2"/>
      <c r="D113" s="3"/>
      <c r="E113" s="17"/>
      <c r="F113" s="18">
        <v>44.0</v>
      </c>
      <c r="G113" s="39"/>
      <c r="H113" s="17"/>
      <c r="I113" s="17"/>
      <c r="J113" s="17"/>
      <c r="K113" s="17"/>
      <c r="L113" s="17"/>
      <c r="M113" s="17"/>
      <c r="N113" s="17"/>
      <c r="O113" s="17"/>
      <c r="P113" s="17"/>
      <c r="Q113" s="17"/>
      <c r="R113" s="17"/>
      <c r="S113" s="17"/>
      <c r="T113" s="17"/>
    </row>
    <row r="114" ht="30.0" customHeight="1">
      <c r="A114" s="21" t="s">
        <v>344</v>
      </c>
      <c r="B114" s="14"/>
      <c r="C114" s="14"/>
      <c r="D114" s="15"/>
      <c r="E114" s="18"/>
      <c r="F114" s="18" t="str">
        <f>C118</f>
        <v/>
      </c>
      <c r="G114" s="39"/>
      <c r="H114" s="17"/>
      <c r="I114" s="17"/>
      <c r="J114" s="17"/>
      <c r="K114" s="17"/>
      <c r="L114" s="17"/>
      <c r="M114" s="17"/>
      <c r="N114" s="17"/>
      <c r="O114" s="17"/>
      <c r="P114" s="17"/>
      <c r="Q114" s="17"/>
      <c r="R114" s="17"/>
      <c r="S114" s="17"/>
      <c r="T114" s="17"/>
    </row>
    <row r="115" ht="30.0" customHeight="1">
      <c r="A115" s="22" t="s">
        <v>345</v>
      </c>
      <c r="B115" s="2"/>
      <c r="C115" s="2"/>
      <c r="D115" s="3"/>
      <c r="E115" s="18"/>
      <c r="F115" s="38">
        <f>IF(F114=E118,1,0)</f>
        <v>0</v>
      </c>
      <c r="G115" s="39"/>
      <c r="H115" s="17"/>
      <c r="I115" s="17"/>
      <c r="J115" s="17"/>
      <c r="K115" s="17"/>
      <c r="L115" s="17"/>
      <c r="M115" s="17"/>
      <c r="N115" s="17"/>
      <c r="O115" s="17"/>
      <c r="P115" s="17"/>
      <c r="Q115" s="17"/>
      <c r="R115" s="17"/>
      <c r="S115" s="17"/>
      <c r="T115" s="17"/>
    </row>
    <row r="116" ht="30.0" customHeight="1">
      <c r="A116" s="22" t="s">
        <v>346</v>
      </c>
      <c r="B116" s="2"/>
      <c r="C116" s="2"/>
      <c r="D116" s="3"/>
      <c r="E116" s="18"/>
      <c r="F116" s="24">
        <f>IF(F114&lt;&gt;E118,1,0)</f>
        <v>1</v>
      </c>
      <c r="G116" s="39"/>
      <c r="H116" s="17"/>
      <c r="I116" s="17"/>
      <c r="J116" s="17"/>
      <c r="K116" s="17"/>
      <c r="L116" s="17"/>
      <c r="M116" s="17"/>
      <c r="N116" s="17"/>
      <c r="O116" s="17"/>
      <c r="P116" s="17"/>
      <c r="Q116" s="17"/>
      <c r="R116" s="17"/>
      <c r="S116" s="17"/>
      <c r="T116" s="17"/>
    </row>
    <row r="117" ht="30.0" customHeight="1">
      <c r="A117" s="22" t="s">
        <v>347</v>
      </c>
      <c r="B117" s="2"/>
      <c r="C117" s="2"/>
      <c r="D117" s="3"/>
      <c r="E117" s="18"/>
      <c r="F117" s="18">
        <f>IF(F116=1,F113,"")</f>
        <v>44</v>
      </c>
      <c r="G117" s="39"/>
      <c r="H117" s="17"/>
      <c r="I117" s="17"/>
      <c r="J117" s="17"/>
      <c r="K117" s="17"/>
      <c r="L117" s="17"/>
      <c r="M117" s="17"/>
      <c r="N117" s="17"/>
      <c r="O117" s="17"/>
      <c r="P117" s="17"/>
      <c r="Q117" s="17"/>
      <c r="R117" s="17"/>
      <c r="S117" s="17"/>
      <c r="T117" s="17"/>
    </row>
    <row r="118" ht="14.25" customHeight="1">
      <c r="A118" s="25"/>
      <c r="B118" s="43" t="s">
        <v>348</v>
      </c>
      <c r="C118" s="40"/>
      <c r="D118" s="28"/>
      <c r="E118" s="18" t="s">
        <v>84</v>
      </c>
      <c r="F118" s="29"/>
      <c r="G118" s="39"/>
      <c r="H118" s="17"/>
      <c r="I118" s="17"/>
      <c r="J118" s="17"/>
      <c r="K118" s="17"/>
      <c r="L118" s="17"/>
      <c r="M118" s="17"/>
      <c r="N118" s="17"/>
      <c r="O118" s="17"/>
      <c r="P118" s="17"/>
      <c r="Q118" s="17"/>
      <c r="R118" s="17"/>
      <c r="S118" s="17"/>
      <c r="T118" s="17"/>
    </row>
    <row r="119" ht="14.25" hidden="1" customHeight="1">
      <c r="A119" s="30" t="s">
        <v>349</v>
      </c>
      <c r="B119" s="2"/>
      <c r="C119" s="2"/>
      <c r="D119" s="3"/>
      <c r="E119" s="17"/>
      <c r="F119" s="29"/>
      <c r="G119" s="39"/>
      <c r="H119" s="17"/>
      <c r="I119" s="17"/>
      <c r="J119" s="17"/>
      <c r="K119" s="17"/>
      <c r="L119" s="17"/>
      <c r="M119" s="17"/>
      <c r="N119" s="17"/>
      <c r="O119" s="17"/>
      <c r="P119" s="17"/>
      <c r="Q119" s="17"/>
      <c r="R119" s="17"/>
      <c r="S119" s="17"/>
      <c r="T119" s="17"/>
    </row>
    <row r="120" ht="61.5" customHeight="1">
      <c r="A120" s="41" t="str">
        <f>IF(C118&gt;0,A119,"")</f>
        <v/>
      </c>
      <c r="B120" s="32"/>
      <c r="C120" s="32"/>
      <c r="D120" s="33"/>
      <c r="E120" s="17"/>
      <c r="F120" s="29"/>
      <c r="G120" s="39"/>
      <c r="H120" s="17"/>
      <c r="I120" s="17"/>
      <c r="J120" s="17"/>
      <c r="K120" s="17"/>
      <c r="L120" s="17"/>
      <c r="M120" s="17"/>
      <c r="N120" s="17"/>
      <c r="O120" s="17"/>
      <c r="P120" s="17"/>
      <c r="Q120" s="17"/>
      <c r="R120" s="17"/>
      <c r="S120" s="17"/>
      <c r="T120" s="17"/>
    </row>
    <row r="121" ht="44.25" customHeight="1">
      <c r="A121" s="56" t="s">
        <v>46</v>
      </c>
      <c r="B121" s="9"/>
      <c r="C121" s="9"/>
      <c r="D121" s="10"/>
      <c r="E121" s="17"/>
      <c r="F121" s="18">
        <v>47.0</v>
      </c>
      <c r="G121" s="39"/>
      <c r="H121" s="17"/>
      <c r="I121" s="17"/>
      <c r="J121" s="17"/>
      <c r="K121" s="17"/>
      <c r="L121" s="17"/>
      <c r="M121" s="17"/>
      <c r="N121" s="17"/>
      <c r="O121" s="17"/>
      <c r="P121" s="17"/>
      <c r="Q121" s="17"/>
      <c r="R121" s="17"/>
      <c r="S121" s="17"/>
      <c r="T121" s="17"/>
    </row>
    <row r="122" ht="30.0" customHeight="1">
      <c r="A122" s="21" t="s">
        <v>350</v>
      </c>
      <c r="B122" s="14"/>
      <c r="C122" s="14"/>
      <c r="D122" s="15"/>
      <c r="E122" s="18"/>
      <c r="F122" s="18" t="str">
        <f>C126</f>
        <v/>
      </c>
      <c r="G122" s="39"/>
      <c r="H122" s="17"/>
      <c r="I122" s="17"/>
      <c r="J122" s="17"/>
      <c r="K122" s="17"/>
      <c r="L122" s="17"/>
      <c r="M122" s="17"/>
      <c r="N122" s="17"/>
      <c r="O122" s="17"/>
      <c r="P122" s="17"/>
      <c r="Q122" s="17"/>
      <c r="R122" s="17"/>
      <c r="S122" s="17"/>
      <c r="T122" s="17"/>
    </row>
    <row r="123" ht="30.0" customHeight="1">
      <c r="A123" s="22" t="s">
        <v>351</v>
      </c>
      <c r="B123" s="2"/>
      <c r="C123" s="2"/>
      <c r="D123" s="3"/>
      <c r="E123" s="18"/>
      <c r="F123" s="38">
        <f>IF(F122=E126,1,0)</f>
        <v>0</v>
      </c>
      <c r="G123" s="39"/>
      <c r="H123" s="17"/>
      <c r="I123" s="17"/>
      <c r="J123" s="17"/>
      <c r="K123" s="17"/>
      <c r="L123" s="17"/>
      <c r="M123" s="17"/>
      <c r="N123" s="17"/>
      <c r="O123" s="17"/>
      <c r="P123" s="17"/>
      <c r="Q123" s="17"/>
      <c r="R123" s="17"/>
      <c r="S123" s="17"/>
      <c r="T123" s="17"/>
    </row>
    <row r="124" ht="30.0" customHeight="1">
      <c r="A124" s="22" t="s">
        <v>352</v>
      </c>
      <c r="B124" s="2"/>
      <c r="C124" s="2"/>
      <c r="D124" s="3"/>
      <c r="E124" s="18"/>
      <c r="F124" s="24">
        <f>IF(F122&lt;&gt;E126,1,0)</f>
        <v>1</v>
      </c>
      <c r="G124" s="39"/>
      <c r="H124" s="17"/>
      <c r="I124" s="17"/>
      <c r="J124" s="17"/>
      <c r="K124" s="17"/>
      <c r="L124" s="17"/>
      <c r="M124" s="17"/>
      <c r="N124" s="17"/>
      <c r="O124" s="17"/>
      <c r="P124" s="17"/>
      <c r="Q124" s="17"/>
      <c r="R124" s="17"/>
      <c r="S124" s="17"/>
      <c r="T124" s="17"/>
    </row>
    <row r="125" ht="30.0" customHeight="1">
      <c r="A125" s="22" t="s">
        <v>353</v>
      </c>
      <c r="B125" s="2"/>
      <c r="C125" s="2"/>
      <c r="D125" s="3"/>
      <c r="E125" s="18"/>
      <c r="F125" s="18">
        <f>IF(F124=1,F121,"")</f>
        <v>47</v>
      </c>
      <c r="G125" s="39"/>
      <c r="H125" s="17"/>
      <c r="I125" s="17"/>
      <c r="J125" s="17"/>
      <c r="K125" s="17"/>
      <c r="L125" s="17"/>
      <c r="M125" s="17"/>
      <c r="N125" s="17"/>
      <c r="O125" s="17"/>
      <c r="P125" s="17"/>
      <c r="Q125" s="17"/>
      <c r="R125" s="17"/>
      <c r="S125" s="17"/>
      <c r="T125" s="17"/>
    </row>
    <row r="126" ht="14.25" customHeight="1">
      <c r="A126" s="25"/>
      <c r="B126" s="43" t="s">
        <v>354</v>
      </c>
      <c r="C126" s="40"/>
      <c r="D126" s="28"/>
      <c r="E126" s="18" t="s">
        <v>86</v>
      </c>
      <c r="F126" s="29"/>
      <c r="G126" s="39"/>
      <c r="H126" s="17"/>
      <c r="I126" s="17"/>
      <c r="J126" s="17"/>
      <c r="K126" s="17"/>
      <c r="L126" s="17"/>
      <c r="M126" s="17"/>
      <c r="N126" s="17"/>
      <c r="O126" s="17"/>
      <c r="P126" s="17"/>
      <c r="Q126" s="17"/>
      <c r="R126" s="17"/>
      <c r="S126" s="17"/>
      <c r="T126" s="17"/>
    </row>
    <row r="127" ht="14.25" hidden="1" customHeight="1">
      <c r="A127" s="30" t="s">
        <v>355</v>
      </c>
      <c r="B127" s="2"/>
      <c r="C127" s="2"/>
      <c r="D127" s="3"/>
      <c r="E127" s="17"/>
      <c r="F127" s="29"/>
      <c r="G127" s="39"/>
      <c r="H127" s="17"/>
      <c r="I127" s="17"/>
      <c r="J127" s="17"/>
      <c r="K127" s="17"/>
      <c r="L127" s="17"/>
      <c r="M127" s="17"/>
      <c r="N127" s="17"/>
      <c r="O127" s="17"/>
      <c r="P127" s="17"/>
      <c r="Q127" s="17"/>
      <c r="R127" s="17"/>
      <c r="S127" s="17"/>
      <c r="T127" s="17"/>
    </row>
    <row r="128" ht="30.0" customHeight="1">
      <c r="A128" s="31" t="str">
        <f>IF(C126&gt;0,A127,"")</f>
        <v/>
      </c>
      <c r="B128" s="32"/>
      <c r="C128" s="32"/>
      <c r="D128" s="33"/>
      <c r="E128" s="17"/>
      <c r="F128" s="29"/>
      <c r="G128" s="39"/>
      <c r="H128" s="17"/>
      <c r="I128" s="17"/>
      <c r="J128" s="17"/>
      <c r="K128" s="17"/>
      <c r="L128" s="17"/>
      <c r="M128" s="17"/>
      <c r="N128" s="17"/>
      <c r="O128" s="17"/>
      <c r="P128" s="17"/>
      <c r="Q128" s="17"/>
      <c r="R128" s="17"/>
      <c r="S128" s="17"/>
      <c r="T128" s="17"/>
    </row>
    <row r="129" ht="39.75" customHeight="1">
      <c r="A129" s="6" t="s">
        <v>49</v>
      </c>
      <c r="B129" s="2"/>
      <c r="C129" s="2"/>
      <c r="D129" s="3"/>
      <c r="E129" s="17"/>
      <c r="F129" s="18">
        <v>50.0</v>
      </c>
      <c r="G129" s="39"/>
      <c r="H129" s="17"/>
      <c r="I129" s="17"/>
      <c r="J129" s="17"/>
      <c r="K129" s="17"/>
      <c r="L129" s="17"/>
      <c r="M129" s="17"/>
      <c r="N129" s="17"/>
      <c r="O129" s="17"/>
      <c r="P129" s="17"/>
      <c r="Q129" s="17"/>
      <c r="R129" s="17"/>
      <c r="S129" s="17"/>
      <c r="T129" s="17"/>
    </row>
    <row r="130" ht="30.0" customHeight="1">
      <c r="A130" s="21" t="s">
        <v>356</v>
      </c>
      <c r="B130" s="14"/>
      <c r="C130" s="14"/>
      <c r="D130" s="15"/>
      <c r="E130" s="18"/>
      <c r="F130" s="18" t="str">
        <f>C134</f>
        <v/>
      </c>
      <c r="G130" s="39"/>
      <c r="H130" s="17"/>
      <c r="I130" s="17"/>
      <c r="J130" s="17"/>
      <c r="K130" s="17"/>
      <c r="L130" s="17"/>
      <c r="M130" s="17"/>
      <c r="N130" s="17"/>
      <c r="O130" s="17"/>
      <c r="P130" s="17"/>
      <c r="Q130" s="17"/>
      <c r="R130" s="17"/>
      <c r="S130" s="17"/>
      <c r="T130" s="17"/>
    </row>
    <row r="131" ht="30.0" customHeight="1">
      <c r="A131" s="22" t="s">
        <v>357</v>
      </c>
      <c r="B131" s="2"/>
      <c r="C131" s="2"/>
      <c r="D131" s="3"/>
      <c r="E131" s="18"/>
      <c r="F131" s="38">
        <f>IF(F130=E134,1,0)</f>
        <v>0</v>
      </c>
      <c r="G131" s="39"/>
      <c r="H131" s="17"/>
      <c r="I131" s="17"/>
      <c r="J131" s="17"/>
      <c r="K131" s="17"/>
      <c r="L131" s="17"/>
      <c r="M131" s="17"/>
      <c r="N131" s="17"/>
      <c r="O131" s="17"/>
      <c r="P131" s="17"/>
      <c r="Q131" s="17"/>
      <c r="R131" s="17"/>
      <c r="S131" s="17"/>
      <c r="T131" s="17"/>
    </row>
    <row r="132" ht="30.0" customHeight="1">
      <c r="A132" s="22" t="s">
        <v>358</v>
      </c>
      <c r="B132" s="2"/>
      <c r="C132" s="2"/>
      <c r="D132" s="3"/>
      <c r="E132" s="18"/>
      <c r="F132" s="24">
        <f>IF(F130&lt;&gt;E134,1,0)</f>
        <v>1</v>
      </c>
      <c r="G132" s="39"/>
      <c r="H132" s="17"/>
      <c r="I132" s="17"/>
      <c r="J132" s="17"/>
      <c r="K132" s="17"/>
      <c r="L132" s="17"/>
      <c r="M132" s="17"/>
      <c r="N132" s="17"/>
      <c r="O132" s="17"/>
      <c r="P132" s="17"/>
      <c r="Q132" s="17"/>
      <c r="R132" s="17"/>
      <c r="S132" s="17"/>
      <c r="T132" s="17"/>
    </row>
    <row r="133" ht="30.0" customHeight="1">
      <c r="A133" s="22" t="s">
        <v>359</v>
      </c>
      <c r="B133" s="2"/>
      <c r="C133" s="2"/>
      <c r="D133" s="3"/>
      <c r="E133" s="18"/>
      <c r="F133" s="18">
        <f>IF(F132=1,F129,"")</f>
        <v>50</v>
      </c>
      <c r="G133" s="39"/>
      <c r="H133" s="17"/>
      <c r="I133" s="17"/>
      <c r="J133" s="17"/>
      <c r="K133" s="17"/>
      <c r="L133" s="17"/>
      <c r="M133" s="17"/>
      <c r="N133" s="17"/>
      <c r="O133" s="17"/>
      <c r="P133" s="17"/>
      <c r="Q133" s="17"/>
      <c r="R133" s="17"/>
      <c r="S133" s="17"/>
      <c r="T133" s="17"/>
    </row>
    <row r="134" ht="14.25" customHeight="1">
      <c r="A134" s="25"/>
      <c r="B134" s="43" t="s">
        <v>360</v>
      </c>
      <c r="C134" s="40"/>
      <c r="D134" s="28"/>
      <c r="E134" s="18" t="s">
        <v>86</v>
      </c>
      <c r="F134" s="29"/>
      <c r="G134" s="39"/>
      <c r="H134" s="17"/>
      <c r="I134" s="17"/>
      <c r="J134" s="17"/>
      <c r="K134" s="17"/>
      <c r="L134" s="17"/>
      <c r="M134" s="17"/>
      <c r="N134" s="17"/>
      <c r="O134" s="17"/>
      <c r="P134" s="17"/>
      <c r="Q134" s="17"/>
      <c r="R134" s="17"/>
      <c r="S134" s="17"/>
      <c r="T134" s="17"/>
    </row>
    <row r="135" ht="14.25" hidden="1" customHeight="1">
      <c r="A135" s="30" t="s">
        <v>361</v>
      </c>
      <c r="B135" s="2"/>
      <c r="C135" s="2"/>
      <c r="D135" s="3"/>
      <c r="E135" s="17"/>
      <c r="F135" s="29"/>
      <c r="G135" s="39"/>
      <c r="H135" s="17"/>
      <c r="I135" s="17"/>
      <c r="J135" s="17"/>
      <c r="K135" s="17"/>
      <c r="L135" s="17"/>
      <c r="M135" s="17"/>
      <c r="N135" s="17"/>
      <c r="O135" s="17"/>
      <c r="P135" s="17"/>
      <c r="Q135" s="17"/>
      <c r="R135" s="17"/>
      <c r="S135" s="17"/>
      <c r="T135" s="17"/>
    </row>
    <row r="136" ht="30.0" customHeight="1">
      <c r="A136" s="31" t="str">
        <f>IF(C134&gt;0,A135,"")</f>
        <v/>
      </c>
      <c r="B136" s="32"/>
      <c r="C136" s="32"/>
      <c r="D136" s="33"/>
      <c r="E136" s="17"/>
      <c r="F136" s="29"/>
      <c r="G136" s="39"/>
      <c r="H136" s="17"/>
      <c r="I136" s="17"/>
      <c r="J136" s="17"/>
      <c r="K136" s="17"/>
      <c r="L136" s="17"/>
      <c r="M136" s="17"/>
      <c r="N136" s="17"/>
      <c r="O136" s="17"/>
      <c r="P136" s="17"/>
      <c r="Q136" s="17"/>
      <c r="R136" s="17"/>
      <c r="S136" s="17"/>
      <c r="T136" s="17"/>
    </row>
    <row r="137" ht="39.75" customHeight="1">
      <c r="A137" s="6" t="s">
        <v>52</v>
      </c>
      <c r="B137" s="2"/>
      <c r="C137" s="2"/>
      <c r="D137" s="3"/>
      <c r="E137" s="17"/>
      <c r="F137" s="18">
        <v>53.0</v>
      </c>
      <c r="G137" s="39"/>
      <c r="H137" s="17"/>
      <c r="I137" s="17"/>
      <c r="J137" s="17"/>
      <c r="K137" s="17"/>
      <c r="L137" s="17"/>
      <c r="M137" s="17"/>
      <c r="N137" s="17"/>
      <c r="O137" s="17"/>
      <c r="P137" s="17"/>
      <c r="Q137" s="17"/>
      <c r="R137" s="17"/>
      <c r="S137" s="17"/>
      <c r="T137" s="17"/>
    </row>
    <row r="138" ht="30.0" customHeight="1">
      <c r="A138" s="21" t="s">
        <v>362</v>
      </c>
      <c r="B138" s="14"/>
      <c r="C138" s="14"/>
      <c r="D138" s="15"/>
      <c r="E138" s="18"/>
      <c r="F138" s="18" t="str">
        <f>C142</f>
        <v/>
      </c>
      <c r="G138" s="39"/>
      <c r="H138" s="17"/>
      <c r="I138" s="17"/>
      <c r="J138" s="17"/>
      <c r="K138" s="17"/>
      <c r="L138" s="17"/>
      <c r="M138" s="17"/>
      <c r="N138" s="17"/>
      <c r="O138" s="17"/>
      <c r="P138" s="17"/>
      <c r="Q138" s="17"/>
      <c r="R138" s="17"/>
      <c r="S138" s="17"/>
      <c r="T138" s="17"/>
    </row>
    <row r="139" ht="30.0" customHeight="1">
      <c r="A139" s="22" t="s">
        <v>363</v>
      </c>
      <c r="B139" s="2"/>
      <c r="C139" s="2"/>
      <c r="D139" s="3"/>
      <c r="E139" s="18"/>
      <c r="F139" s="38">
        <f>IF(F138=E142,1,0)</f>
        <v>0</v>
      </c>
      <c r="G139" s="39"/>
      <c r="H139" s="17"/>
      <c r="I139" s="17"/>
      <c r="J139" s="17"/>
      <c r="K139" s="17"/>
      <c r="L139" s="17"/>
      <c r="M139" s="17"/>
      <c r="N139" s="17"/>
      <c r="O139" s="17"/>
      <c r="P139" s="17"/>
      <c r="Q139" s="17"/>
      <c r="R139" s="17"/>
      <c r="S139" s="17"/>
      <c r="T139" s="17"/>
    </row>
    <row r="140" ht="30.0" customHeight="1">
      <c r="A140" s="22" t="s">
        <v>364</v>
      </c>
      <c r="B140" s="2"/>
      <c r="C140" s="2"/>
      <c r="D140" s="3"/>
      <c r="E140" s="18"/>
      <c r="F140" s="24">
        <f>IF(F138&lt;&gt;E142,1,0)</f>
        <v>1</v>
      </c>
      <c r="G140" s="39"/>
      <c r="H140" s="17"/>
      <c r="I140" s="17"/>
      <c r="J140" s="17"/>
      <c r="K140" s="17"/>
      <c r="L140" s="17"/>
      <c r="M140" s="17"/>
      <c r="N140" s="17"/>
      <c r="O140" s="17"/>
      <c r="P140" s="17"/>
      <c r="Q140" s="17"/>
      <c r="R140" s="17"/>
      <c r="S140" s="17"/>
      <c r="T140" s="17"/>
    </row>
    <row r="141" ht="30.0" customHeight="1">
      <c r="A141" s="22" t="s">
        <v>365</v>
      </c>
      <c r="B141" s="2"/>
      <c r="C141" s="2"/>
      <c r="D141" s="3"/>
      <c r="E141" s="18"/>
      <c r="F141" s="18">
        <f>IF(F140=1,F137,"")</f>
        <v>53</v>
      </c>
      <c r="G141" s="39"/>
      <c r="H141" s="17"/>
      <c r="I141" s="17"/>
      <c r="J141" s="17"/>
      <c r="K141" s="17"/>
      <c r="L141" s="17"/>
      <c r="M141" s="17"/>
      <c r="N141" s="17"/>
      <c r="O141" s="17"/>
      <c r="P141" s="17"/>
      <c r="Q141" s="17"/>
      <c r="R141" s="17"/>
      <c r="S141" s="17"/>
      <c r="T141" s="17"/>
    </row>
    <row r="142" ht="14.25" customHeight="1">
      <c r="A142" s="25"/>
      <c r="B142" s="43" t="s">
        <v>366</v>
      </c>
      <c r="C142" s="40"/>
      <c r="D142" s="28"/>
      <c r="E142" s="18" t="s">
        <v>87</v>
      </c>
      <c r="F142" s="29"/>
      <c r="G142" s="39"/>
      <c r="H142" s="17"/>
      <c r="I142" s="17"/>
      <c r="J142" s="17"/>
      <c r="K142" s="17"/>
      <c r="L142" s="17"/>
      <c r="M142" s="17"/>
      <c r="N142" s="17"/>
      <c r="O142" s="17"/>
      <c r="P142" s="17"/>
      <c r="Q142" s="17"/>
      <c r="R142" s="17"/>
      <c r="S142" s="17"/>
      <c r="T142" s="17"/>
    </row>
    <row r="143" ht="14.25" hidden="1" customHeight="1">
      <c r="A143" s="30" t="s">
        <v>367</v>
      </c>
      <c r="B143" s="2"/>
      <c r="C143" s="2"/>
      <c r="D143" s="3"/>
      <c r="E143" s="17"/>
      <c r="F143" s="29"/>
      <c r="G143" s="39"/>
      <c r="H143" s="17"/>
      <c r="I143" s="17"/>
      <c r="J143" s="17"/>
      <c r="K143" s="17"/>
      <c r="L143" s="17"/>
      <c r="M143" s="17"/>
      <c r="N143" s="17"/>
      <c r="O143" s="17"/>
      <c r="P143" s="17"/>
      <c r="Q143" s="17"/>
      <c r="R143" s="17"/>
      <c r="S143" s="17"/>
      <c r="T143" s="17"/>
    </row>
    <row r="144" ht="54.0" customHeight="1">
      <c r="A144" s="41" t="str">
        <f>IF(C142&gt;0,A143,"")</f>
        <v/>
      </c>
      <c r="B144" s="32"/>
      <c r="C144" s="32"/>
      <c r="D144" s="33"/>
      <c r="E144" s="17"/>
      <c r="F144" s="29"/>
      <c r="G144" s="39"/>
      <c r="H144" s="17"/>
      <c r="I144" s="17"/>
      <c r="J144" s="17"/>
      <c r="K144" s="17"/>
      <c r="L144" s="17"/>
      <c r="M144" s="17"/>
      <c r="N144" s="17"/>
      <c r="O144" s="17"/>
      <c r="P144" s="17"/>
      <c r="Q144" s="17"/>
      <c r="R144" s="17"/>
      <c r="S144" s="17"/>
      <c r="T144" s="17"/>
    </row>
    <row r="145" ht="39.75" customHeight="1">
      <c r="A145" s="6" t="s">
        <v>55</v>
      </c>
      <c r="B145" s="2"/>
      <c r="C145" s="2"/>
      <c r="D145" s="3"/>
      <c r="E145" s="17"/>
      <c r="F145" s="18">
        <v>56.0</v>
      </c>
      <c r="G145" s="39"/>
      <c r="H145" s="17"/>
      <c r="I145" s="17"/>
      <c r="J145" s="17"/>
      <c r="K145" s="17"/>
      <c r="L145" s="17"/>
      <c r="M145" s="17"/>
      <c r="N145" s="17"/>
      <c r="O145" s="17"/>
      <c r="P145" s="17"/>
      <c r="Q145" s="17"/>
      <c r="R145" s="17"/>
      <c r="S145" s="17"/>
      <c r="T145" s="17"/>
    </row>
    <row r="146" ht="30.0" customHeight="1">
      <c r="A146" s="21" t="s">
        <v>368</v>
      </c>
      <c r="B146" s="14"/>
      <c r="C146" s="14"/>
      <c r="D146" s="15"/>
      <c r="E146" s="18"/>
      <c r="F146" s="18" t="str">
        <f>C150</f>
        <v/>
      </c>
      <c r="G146" s="39"/>
      <c r="H146" s="17"/>
      <c r="I146" s="17"/>
      <c r="J146" s="17"/>
      <c r="K146" s="17"/>
      <c r="L146" s="17"/>
      <c r="M146" s="17"/>
      <c r="N146" s="17"/>
      <c r="O146" s="17"/>
      <c r="P146" s="17"/>
      <c r="Q146" s="17"/>
      <c r="R146" s="17"/>
      <c r="S146" s="17"/>
      <c r="T146" s="17"/>
    </row>
    <row r="147" ht="30.0" customHeight="1">
      <c r="A147" s="22" t="s">
        <v>369</v>
      </c>
      <c r="B147" s="2"/>
      <c r="C147" s="2"/>
      <c r="D147" s="3"/>
      <c r="E147" s="18"/>
      <c r="F147" s="38">
        <f>IF(F146=E150,1,0)</f>
        <v>0</v>
      </c>
      <c r="G147" s="39"/>
      <c r="H147" s="17"/>
      <c r="I147" s="17"/>
      <c r="J147" s="17"/>
      <c r="K147" s="17"/>
      <c r="L147" s="17"/>
      <c r="M147" s="17"/>
      <c r="N147" s="17"/>
      <c r="O147" s="17"/>
      <c r="P147" s="17"/>
      <c r="Q147" s="17"/>
      <c r="R147" s="17"/>
      <c r="S147" s="17"/>
      <c r="T147" s="17"/>
    </row>
    <row r="148" ht="30.0" customHeight="1">
      <c r="A148" s="22" t="s">
        <v>370</v>
      </c>
      <c r="B148" s="2"/>
      <c r="C148" s="2"/>
      <c r="D148" s="3"/>
      <c r="E148" s="18"/>
      <c r="F148" s="24">
        <f>IF(F146&lt;&gt;E150,1,0)</f>
        <v>1</v>
      </c>
      <c r="G148" s="39"/>
      <c r="H148" s="17"/>
      <c r="I148" s="17"/>
      <c r="J148" s="17"/>
      <c r="K148" s="17"/>
      <c r="L148" s="17"/>
      <c r="M148" s="17"/>
      <c r="N148" s="17"/>
      <c r="O148" s="17"/>
      <c r="P148" s="17"/>
      <c r="Q148" s="17"/>
      <c r="R148" s="17"/>
      <c r="S148" s="17"/>
      <c r="T148" s="17"/>
    </row>
    <row r="149" ht="30.0" customHeight="1">
      <c r="A149" s="22" t="s">
        <v>371</v>
      </c>
      <c r="B149" s="2"/>
      <c r="C149" s="2"/>
      <c r="D149" s="3"/>
      <c r="E149" s="18"/>
      <c r="F149" s="18">
        <f>IF(F148=1,F145,"")</f>
        <v>56</v>
      </c>
      <c r="G149" s="39"/>
      <c r="H149" s="17"/>
      <c r="I149" s="17"/>
      <c r="J149" s="17"/>
      <c r="K149" s="17"/>
      <c r="L149" s="17"/>
      <c r="M149" s="17"/>
      <c r="N149" s="17"/>
      <c r="O149" s="17"/>
      <c r="P149" s="17"/>
      <c r="Q149" s="17"/>
      <c r="R149" s="17"/>
      <c r="S149" s="17"/>
      <c r="T149" s="17"/>
    </row>
    <row r="150" ht="14.25" customHeight="1">
      <c r="A150" s="25"/>
      <c r="B150" s="43" t="s">
        <v>372</v>
      </c>
      <c r="C150" s="40"/>
      <c r="D150" s="28"/>
      <c r="E150" s="18" t="s">
        <v>87</v>
      </c>
      <c r="F150" s="29"/>
      <c r="G150" s="39"/>
      <c r="H150" s="17"/>
      <c r="I150" s="17"/>
      <c r="J150" s="17"/>
      <c r="K150" s="17"/>
      <c r="L150" s="17"/>
      <c r="M150" s="17"/>
      <c r="N150" s="17"/>
      <c r="O150" s="17"/>
      <c r="P150" s="17"/>
      <c r="Q150" s="17"/>
      <c r="R150" s="17"/>
      <c r="S150" s="17"/>
      <c r="T150" s="17"/>
    </row>
    <row r="151" ht="14.25" hidden="1" customHeight="1">
      <c r="A151" s="30" t="s">
        <v>373</v>
      </c>
      <c r="B151" s="2"/>
      <c r="C151" s="2"/>
      <c r="D151" s="3"/>
      <c r="E151" s="17"/>
      <c r="F151" s="29"/>
      <c r="G151" s="39"/>
      <c r="H151" s="17"/>
      <c r="I151" s="17"/>
      <c r="J151" s="17"/>
      <c r="K151" s="17"/>
      <c r="L151" s="17"/>
      <c r="M151" s="17"/>
      <c r="N151" s="17"/>
      <c r="O151" s="17"/>
      <c r="P151" s="17"/>
      <c r="Q151" s="17"/>
      <c r="R151" s="17"/>
      <c r="S151" s="17"/>
      <c r="T151" s="17"/>
    </row>
    <row r="152" ht="53.25" customHeight="1">
      <c r="A152" s="41" t="str">
        <f>IF(C150&gt;0,A151,"")</f>
        <v/>
      </c>
      <c r="B152" s="32"/>
      <c r="C152" s="32"/>
      <c r="D152" s="33"/>
      <c r="E152" s="17"/>
      <c r="F152" s="29"/>
      <c r="G152" s="39"/>
      <c r="H152" s="17"/>
      <c r="I152" s="17"/>
      <c r="J152" s="17"/>
      <c r="K152" s="17"/>
      <c r="L152" s="17"/>
      <c r="M152" s="17"/>
      <c r="N152" s="17"/>
      <c r="O152" s="17"/>
      <c r="P152" s="17"/>
      <c r="Q152" s="17"/>
      <c r="R152" s="17"/>
      <c r="S152" s="17"/>
      <c r="T152" s="17"/>
    </row>
    <row r="153" ht="60.0" customHeight="1">
      <c r="A153" s="42" t="s">
        <v>58</v>
      </c>
      <c r="B153" s="2"/>
      <c r="C153" s="2"/>
      <c r="D153" s="3"/>
      <c r="E153" s="17"/>
      <c r="F153" s="18">
        <v>59.0</v>
      </c>
      <c r="G153" s="39"/>
      <c r="H153" s="17"/>
      <c r="I153" s="17"/>
      <c r="J153" s="17"/>
      <c r="K153" s="17"/>
      <c r="L153" s="17"/>
      <c r="M153" s="17"/>
      <c r="N153" s="17"/>
      <c r="O153" s="17"/>
      <c r="P153" s="17"/>
      <c r="Q153" s="17"/>
      <c r="R153" s="17"/>
      <c r="S153" s="17"/>
      <c r="T153" s="17"/>
    </row>
    <row r="154" ht="30.0" customHeight="1">
      <c r="A154" s="21" t="s">
        <v>374</v>
      </c>
      <c r="B154" s="14"/>
      <c r="C154" s="14"/>
      <c r="D154" s="15"/>
      <c r="E154" s="18"/>
      <c r="F154" s="18" t="str">
        <f>C158</f>
        <v/>
      </c>
      <c r="G154" s="39"/>
      <c r="H154" s="17"/>
      <c r="I154" s="17"/>
      <c r="J154" s="17"/>
      <c r="K154" s="17"/>
      <c r="L154" s="17"/>
      <c r="M154" s="17"/>
      <c r="N154" s="17"/>
      <c r="O154" s="17"/>
      <c r="P154" s="17"/>
      <c r="Q154" s="17"/>
      <c r="R154" s="17"/>
      <c r="S154" s="17"/>
      <c r="T154" s="17"/>
    </row>
    <row r="155" ht="30.0" customHeight="1">
      <c r="A155" s="22" t="s">
        <v>375</v>
      </c>
      <c r="B155" s="2"/>
      <c r="C155" s="2"/>
      <c r="D155" s="3"/>
      <c r="E155" s="18"/>
      <c r="F155" s="38">
        <f>IF(F154=E158,1,0)</f>
        <v>0</v>
      </c>
      <c r="G155" s="39"/>
      <c r="H155" s="17"/>
      <c r="I155" s="17"/>
      <c r="J155" s="17"/>
      <c r="K155" s="17"/>
      <c r="L155" s="17"/>
      <c r="M155" s="17"/>
      <c r="N155" s="17"/>
      <c r="O155" s="17"/>
      <c r="P155" s="17"/>
      <c r="Q155" s="17"/>
      <c r="R155" s="17"/>
      <c r="S155" s="17"/>
      <c r="T155" s="17"/>
    </row>
    <row r="156" ht="30.0" customHeight="1">
      <c r="A156" s="22" t="s">
        <v>376</v>
      </c>
      <c r="B156" s="2"/>
      <c r="C156" s="2"/>
      <c r="D156" s="3"/>
      <c r="E156" s="18"/>
      <c r="F156" s="24">
        <f>IF(F154&lt;&gt;E158,1,0)</f>
        <v>1</v>
      </c>
      <c r="G156" s="39"/>
      <c r="H156" s="17"/>
      <c r="I156" s="17"/>
      <c r="J156" s="17"/>
      <c r="K156" s="17"/>
      <c r="L156" s="17"/>
      <c r="M156" s="17"/>
      <c r="N156" s="17"/>
      <c r="O156" s="17"/>
      <c r="P156" s="17"/>
      <c r="Q156" s="17"/>
      <c r="R156" s="17"/>
      <c r="S156" s="17"/>
      <c r="T156" s="17"/>
    </row>
    <row r="157" ht="30.0" customHeight="1">
      <c r="A157" s="22" t="s">
        <v>377</v>
      </c>
      <c r="B157" s="2"/>
      <c r="C157" s="2"/>
      <c r="D157" s="3"/>
      <c r="E157" s="18"/>
      <c r="F157" s="18">
        <f>IF(F156=1,F153,"")</f>
        <v>59</v>
      </c>
      <c r="G157" s="39"/>
      <c r="H157" s="17"/>
      <c r="I157" s="17"/>
      <c r="J157" s="17"/>
      <c r="K157" s="17"/>
      <c r="L157" s="17"/>
      <c r="M157" s="17"/>
      <c r="N157" s="17"/>
      <c r="O157" s="17"/>
      <c r="P157" s="17"/>
      <c r="Q157" s="17"/>
      <c r="R157" s="17"/>
      <c r="S157" s="17"/>
      <c r="T157" s="17"/>
    </row>
    <row r="158" ht="14.25" customHeight="1">
      <c r="A158" s="25"/>
      <c r="B158" s="43" t="s">
        <v>378</v>
      </c>
      <c r="C158" s="40"/>
      <c r="D158" s="28"/>
      <c r="E158" s="18" t="s">
        <v>86</v>
      </c>
      <c r="F158" s="29"/>
      <c r="G158" s="39"/>
      <c r="H158" s="17"/>
      <c r="I158" s="17"/>
      <c r="J158" s="17"/>
      <c r="K158" s="17"/>
      <c r="L158" s="17"/>
      <c r="M158" s="17"/>
      <c r="N158" s="17"/>
      <c r="O158" s="17"/>
      <c r="P158" s="17"/>
      <c r="Q158" s="17"/>
      <c r="R158" s="17"/>
      <c r="S158" s="17"/>
      <c r="T158" s="17"/>
    </row>
    <row r="159" ht="14.25" hidden="1" customHeight="1">
      <c r="A159" s="30" t="s">
        <v>379</v>
      </c>
      <c r="B159" s="2"/>
      <c r="C159" s="2"/>
      <c r="D159" s="3"/>
      <c r="E159" s="17"/>
      <c r="F159" s="29"/>
      <c r="G159" s="39"/>
      <c r="H159" s="17"/>
      <c r="I159" s="17"/>
      <c r="J159" s="17"/>
      <c r="K159" s="17"/>
      <c r="L159" s="17"/>
      <c r="M159" s="17"/>
      <c r="N159" s="17"/>
      <c r="O159" s="17"/>
      <c r="P159" s="17"/>
      <c r="Q159" s="17"/>
      <c r="R159" s="17"/>
      <c r="S159" s="17"/>
      <c r="T159" s="17"/>
    </row>
    <row r="160" ht="44.25" customHeight="1">
      <c r="A160" s="41" t="str">
        <f>IF(C158&gt;0,A159,"")</f>
        <v/>
      </c>
      <c r="B160" s="32"/>
      <c r="C160" s="32"/>
      <c r="D160" s="33"/>
      <c r="E160" s="17"/>
      <c r="F160" s="29"/>
      <c r="G160" s="39"/>
      <c r="H160" s="17"/>
      <c r="I160" s="17"/>
      <c r="J160" s="17"/>
      <c r="K160" s="17"/>
      <c r="L160" s="17"/>
      <c r="M160" s="17"/>
      <c r="N160" s="17"/>
      <c r="O160" s="17"/>
      <c r="P160" s="17"/>
      <c r="Q160" s="17"/>
      <c r="R160" s="17"/>
      <c r="S160" s="17"/>
      <c r="T160" s="17"/>
    </row>
    <row r="161" ht="39.75" customHeight="1">
      <c r="A161" s="6" t="s">
        <v>61</v>
      </c>
      <c r="B161" s="2"/>
      <c r="C161" s="2"/>
      <c r="D161" s="3"/>
      <c r="E161" s="17"/>
      <c r="F161" s="18">
        <v>62.0</v>
      </c>
      <c r="G161" s="39"/>
      <c r="H161" s="17"/>
      <c r="I161" s="17"/>
      <c r="J161" s="17"/>
      <c r="K161" s="17"/>
      <c r="L161" s="17"/>
      <c r="M161" s="17"/>
      <c r="N161" s="17"/>
      <c r="O161" s="17"/>
      <c r="P161" s="17"/>
      <c r="Q161" s="17"/>
      <c r="R161" s="17"/>
      <c r="S161" s="17"/>
      <c r="T161" s="17"/>
    </row>
    <row r="162" ht="30.0" customHeight="1">
      <c r="A162" s="21" t="s">
        <v>380</v>
      </c>
      <c r="B162" s="14"/>
      <c r="C162" s="14"/>
      <c r="D162" s="15"/>
      <c r="E162" s="18"/>
      <c r="F162" s="18" t="str">
        <f>C166</f>
        <v/>
      </c>
      <c r="G162" s="39"/>
      <c r="H162" s="17"/>
      <c r="I162" s="17"/>
      <c r="J162" s="17"/>
      <c r="K162" s="17"/>
      <c r="L162" s="17"/>
      <c r="M162" s="17"/>
      <c r="N162" s="17"/>
      <c r="O162" s="17"/>
      <c r="P162" s="17"/>
      <c r="Q162" s="17"/>
      <c r="R162" s="17"/>
      <c r="S162" s="17"/>
      <c r="T162" s="17"/>
    </row>
    <row r="163" ht="30.0" customHeight="1">
      <c r="A163" s="22" t="s">
        <v>381</v>
      </c>
      <c r="B163" s="2"/>
      <c r="C163" s="2"/>
      <c r="D163" s="3"/>
      <c r="E163" s="18"/>
      <c r="F163" s="38">
        <f>IF(F162=E166,1,0)</f>
        <v>0</v>
      </c>
      <c r="G163" s="39"/>
      <c r="H163" s="17"/>
      <c r="I163" s="17"/>
      <c r="J163" s="17"/>
      <c r="K163" s="17"/>
      <c r="L163" s="17"/>
      <c r="M163" s="17"/>
      <c r="N163" s="17"/>
      <c r="O163" s="17"/>
      <c r="P163" s="17"/>
      <c r="Q163" s="17"/>
      <c r="R163" s="17"/>
      <c r="S163" s="17"/>
      <c r="T163" s="17"/>
    </row>
    <row r="164" ht="30.0" customHeight="1">
      <c r="A164" s="22" t="s">
        <v>382</v>
      </c>
      <c r="B164" s="2"/>
      <c r="C164" s="2"/>
      <c r="D164" s="3"/>
      <c r="E164" s="18"/>
      <c r="F164" s="24">
        <f>IF(F162&lt;&gt;E166,1,0)</f>
        <v>1</v>
      </c>
      <c r="G164" s="39"/>
      <c r="H164" s="17"/>
      <c r="I164" s="17"/>
      <c r="J164" s="17"/>
      <c r="K164" s="17"/>
      <c r="L164" s="17"/>
      <c r="M164" s="17"/>
      <c r="N164" s="17"/>
      <c r="O164" s="17"/>
      <c r="P164" s="17"/>
      <c r="Q164" s="17"/>
      <c r="R164" s="17"/>
      <c r="S164" s="17"/>
      <c r="T164" s="17"/>
    </row>
    <row r="165" ht="30.0" customHeight="1">
      <c r="A165" s="22" t="s">
        <v>383</v>
      </c>
      <c r="B165" s="2"/>
      <c r="C165" s="2"/>
      <c r="D165" s="3"/>
      <c r="E165" s="18"/>
      <c r="F165" s="18">
        <f>IF(F164=1,F161,"")</f>
        <v>62</v>
      </c>
      <c r="G165" s="39"/>
      <c r="H165" s="17"/>
      <c r="I165" s="17"/>
      <c r="J165" s="17"/>
      <c r="K165" s="17"/>
      <c r="L165" s="17"/>
      <c r="M165" s="17"/>
      <c r="N165" s="17"/>
      <c r="O165" s="17"/>
      <c r="P165" s="17"/>
      <c r="Q165" s="17"/>
      <c r="R165" s="17"/>
      <c r="S165" s="17"/>
      <c r="T165" s="17"/>
    </row>
    <row r="166" ht="14.25" customHeight="1">
      <c r="A166" s="25"/>
      <c r="B166" s="26" t="s">
        <v>384</v>
      </c>
      <c r="C166" s="40"/>
      <c r="D166" s="28"/>
      <c r="E166" s="18" t="s">
        <v>84</v>
      </c>
      <c r="F166" s="29"/>
      <c r="G166" s="39"/>
      <c r="H166" s="17"/>
      <c r="I166" s="17"/>
      <c r="J166" s="17"/>
      <c r="K166" s="17"/>
      <c r="L166" s="17"/>
      <c r="M166" s="17"/>
      <c r="N166" s="17"/>
      <c r="O166" s="17"/>
      <c r="P166" s="17"/>
      <c r="Q166" s="17"/>
      <c r="R166" s="17"/>
      <c r="S166" s="17"/>
      <c r="T166" s="17"/>
    </row>
    <row r="167" ht="14.25" hidden="1" customHeight="1">
      <c r="A167" s="44" t="s">
        <v>385</v>
      </c>
      <c r="B167" s="2"/>
      <c r="C167" s="2"/>
      <c r="D167" s="3"/>
      <c r="E167" s="17"/>
      <c r="F167" s="29"/>
      <c r="G167" s="39"/>
      <c r="H167" s="17"/>
      <c r="I167" s="17"/>
      <c r="J167" s="17"/>
      <c r="K167" s="17"/>
      <c r="L167" s="17"/>
      <c r="M167" s="17"/>
      <c r="N167" s="17"/>
      <c r="O167" s="17"/>
      <c r="P167" s="17"/>
      <c r="Q167" s="17"/>
      <c r="R167" s="17"/>
      <c r="S167" s="17"/>
      <c r="T167" s="17"/>
    </row>
    <row r="168" ht="30.0" customHeight="1">
      <c r="A168" s="57" t="str">
        <f>IF(C166&gt;0,A167,"")</f>
        <v/>
      </c>
      <c r="B168" s="2"/>
      <c r="C168" s="2"/>
      <c r="D168" s="3"/>
      <c r="E168" s="17"/>
      <c r="F168" s="29"/>
      <c r="G168" s="39"/>
      <c r="H168" s="17"/>
      <c r="I168" s="17"/>
      <c r="J168" s="17"/>
      <c r="K168" s="17"/>
      <c r="L168" s="17"/>
      <c r="M168" s="17"/>
      <c r="N168" s="17"/>
      <c r="O168" s="17"/>
      <c r="P168" s="17"/>
      <c r="Q168" s="17"/>
      <c r="R168" s="17"/>
      <c r="S168" s="17"/>
      <c r="T168" s="17"/>
    </row>
    <row r="169" ht="39.75" customHeight="1">
      <c r="A169" s="47" t="s">
        <v>64</v>
      </c>
      <c r="B169" s="9"/>
      <c r="C169" s="9"/>
      <c r="D169" s="10"/>
      <c r="E169" s="17"/>
      <c r="F169" s="18">
        <v>65.0</v>
      </c>
      <c r="G169" s="39"/>
      <c r="H169" s="17"/>
      <c r="I169" s="17"/>
      <c r="J169" s="17"/>
      <c r="K169" s="17"/>
      <c r="L169" s="17"/>
      <c r="M169" s="17"/>
      <c r="N169" s="17"/>
      <c r="O169" s="17"/>
      <c r="P169" s="17"/>
      <c r="Q169" s="17"/>
      <c r="R169" s="17"/>
      <c r="S169" s="17"/>
      <c r="T169" s="17"/>
    </row>
    <row r="170" ht="30.0" customHeight="1">
      <c r="A170" s="21" t="s">
        <v>386</v>
      </c>
      <c r="B170" s="14"/>
      <c r="C170" s="14"/>
      <c r="D170" s="15"/>
      <c r="E170" s="18"/>
      <c r="F170" s="18" t="str">
        <f>C174</f>
        <v/>
      </c>
      <c r="G170" s="39"/>
      <c r="H170" s="17"/>
      <c r="I170" s="17"/>
      <c r="J170" s="17"/>
      <c r="K170" s="17"/>
      <c r="L170" s="17"/>
      <c r="M170" s="17"/>
      <c r="N170" s="17"/>
      <c r="O170" s="17"/>
      <c r="P170" s="17"/>
      <c r="Q170" s="17"/>
      <c r="R170" s="17"/>
      <c r="S170" s="17"/>
      <c r="T170" s="17"/>
    </row>
    <row r="171" ht="30.0" customHeight="1">
      <c r="A171" s="22" t="s">
        <v>387</v>
      </c>
      <c r="B171" s="2"/>
      <c r="C171" s="2"/>
      <c r="D171" s="3"/>
      <c r="E171" s="18"/>
      <c r="F171" s="38">
        <f>IF(F170=E174,1,0)</f>
        <v>0</v>
      </c>
      <c r="G171" s="39"/>
      <c r="H171" s="17"/>
      <c r="I171" s="17"/>
      <c r="J171" s="17"/>
      <c r="K171" s="17"/>
      <c r="L171" s="17"/>
      <c r="M171" s="17"/>
      <c r="N171" s="17"/>
      <c r="O171" s="17"/>
      <c r="P171" s="17"/>
      <c r="Q171" s="17"/>
      <c r="R171" s="17"/>
      <c r="S171" s="17"/>
      <c r="T171" s="17"/>
    </row>
    <row r="172" ht="30.0" customHeight="1">
      <c r="A172" s="22" t="s">
        <v>388</v>
      </c>
      <c r="B172" s="2"/>
      <c r="C172" s="2"/>
      <c r="D172" s="3"/>
      <c r="E172" s="18"/>
      <c r="F172" s="24">
        <f>IF(F170&lt;&gt;E174,1,0)</f>
        <v>1</v>
      </c>
      <c r="G172" s="39"/>
      <c r="H172" s="17"/>
      <c r="I172" s="17"/>
      <c r="J172" s="17"/>
      <c r="K172" s="17"/>
      <c r="L172" s="17"/>
      <c r="M172" s="17"/>
      <c r="N172" s="17"/>
      <c r="O172" s="17"/>
      <c r="P172" s="17"/>
      <c r="Q172" s="17"/>
      <c r="R172" s="17"/>
      <c r="S172" s="17"/>
      <c r="T172" s="17"/>
    </row>
    <row r="173" ht="30.0" customHeight="1">
      <c r="A173" s="22" t="s">
        <v>389</v>
      </c>
      <c r="B173" s="2"/>
      <c r="C173" s="2"/>
      <c r="D173" s="3"/>
      <c r="E173" s="18"/>
      <c r="F173" s="18">
        <f>IF(F172=1,F169,"")</f>
        <v>65</v>
      </c>
      <c r="G173" s="39"/>
      <c r="H173" s="17"/>
      <c r="I173" s="17"/>
      <c r="J173" s="17"/>
      <c r="K173" s="17"/>
      <c r="L173" s="17"/>
      <c r="M173" s="17"/>
      <c r="N173" s="17"/>
      <c r="O173" s="17"/>
      <c r="P173" s="17"/>
      <c r="Q173" s="17"/>
      <c r="R173" s="17"/>
      <c r="S173" s="17"/>
      <c r="T173" s="17"/>
    </row>
    <row r="174" ht="14.25" customHeight="1">
      <c r="A174" s="48"/>
      <c r="B174" s="26" t="s">
        <v>390</v>
      </c>
      <c r="C174" s="40"/>
      <c r="D174" s="49"/>
      <c r="E174" s="18" t="s">
        <v>84</v>
      </c>
      <c r="F174" s="29"/>
      <c r="G174" s="39"/>
      <c r="H174" s="17"/>
      <c r="I174" s="17"/>
      <c r="J174" s="17"/>
      <c r="K174" s="17"/>
      <c r="L174" s="17"/>
      <c r="M174" s="17"/>
      <c r="N174" s="17"/>
      <c r="O174" s="17"/>
      <c r="P174" s="17"/>
      <c r="Q174" s="17"/>
      <c r="R174" s="17"/>
      <c r="S174" s="17"/>
      <c r="T174" s="17"/>
    </row>
    <row r="175" ht="30.0" hidden="1" customHeight="1">
      <c r="A175" s="44" t="s">
        <v>391</v>
      </c>
      <c r="B175" s="2"/>
      <c r="C175" s="2"/>
      <c r="D175" s="3"/>
      <c r="E175" s="17"/>
      <c r="F175" s="29"/>
      <c r="G175" s="39"/>
      <c r="H175" s="17"/>
      <c r="I175" s="17"/>
      <c r="J175" s="17"/>
      <c r="K175" s="17"/>
      <c r="L175" s="17"/>
      <c r="M175" s="17"/>
      <c r="N175" s="17"/>
      <c r="O175" s="17"/>
      <c r="P175" s="17"/>
      <c r="Q175" s="17"/>
      <c r="R175" s="17"/>
      <c r="S175" s="17"/>
      <c r="T175" s="17"/>
    </row>
    <row r="176" ht="39.75" customHeight="1">
      <c r="A176" s="41" t="str">
        <f>IF(C174&gt;0,A175,"")</f>
        <v/>
      </c>
      <c r="B176" s="32"/>
      <c r="C176" s="32"/>
      <c r="D176" s="33"/>
      <c r="E176" s="17"/>
      <c r="F176" s="29"/>
      <c r="G176" s="39"/>
      <c r="H176" s="17"/>
      <c r="I176" s="17"/>
      <c r="J176" s="17"/>
      <c r="K176" s="17"/>
      <c r="L176" s="17"/>
      <c r="M176" s="17"/>
      <c r="N176" s="17"/>
      <c r="O176" s="17"/>
      <c r="P176" s="17"/>
      <c r="Q176" s="17"/>
      <c r="R176" s="17"/>
      <c r="S176" s="17"/>
      <c r="T176" s="17"/>
    </row>
    <row r="177" ht="39.75" customHeight="1">
      <c r="A177" s="6" t="s">
        <v>67</v>
      </c>
      <c r="B177" s="2"/>
      <c r="C177" s="2"/>
      <c r="D177" s="3"/>
      <c r="E177" s="17"/>
      <c r="F177" s="18">
        <v>68.0</v>
      </c>
      <c r="G177" s="39"/>
      <c r="H177" s="17"/>
      <c r="I177" s="17"/>
      <c r="J177" s="17"/>
      <c r="K177" s="17"/>
      <c r="L177" s="17"/>
      <c r="M177" s="17"/>
      <c r="N177" s="17"/>
      <c r="O177" s="17"/>
      <c r="P177" s="17"/>
      <c r="Q177" s="17"/>
      <c r="R177" s="17"/>
      <c r="S177" s="17"/>
      <c r="T177" s="17"/>
    </row>
    <row r="178" ht="30.0" customHeight="1">
      <c r="A178" s="21" t="s">
        <v>392</v>
      </c>
      <c r="B178" s="14"/>
      <c r="C178" s="14"/>
      <c r="D178" s="15"/>
      <c r="E178" s="18"/>
      <c r="F178" s="18" t="str">
        <f>C182</f>
        <v/>
      </c>
      <c r="G178" s="39"/>
      <c r="H178" s="17"/>
      <c r="I178" s="17"/>
      <c r="J178" s="17"/>
      <c r="K178" s="17"/>
      <c r="L178" s="17"/>
      <c r="M178" s="17"/>
      <c r="N178" s="17"/>
      <c r="O178" s="17"/>
      <c r="P178" s="17"/>
      <c r="Q178" s="17"/>
      <c r="R178" s="17"/>
      <c r="S178" s="17"/>
      <c r="T178" s="17"/>
    </row>
    <row r="179" ht="30.0" customHeight="1">
      <c r="A179" s="22" t="s">
        <v>393</v>
      </c>
      <c r="B179" s="2"/>
      <c r="C179" s="2"/>
      <c r="D179" s="3"/>
      <c r="E179" s="18"/>
      <c r="F179" s="38">
        <f>IF(F178=E182,1,0)</f>
        <v>0</v>
      </c>
      <c r="G179" s="39"/>
      <c r="H179" s="17"/>
      <c r="I179" s="17"/>
      <c r="J179" s="17"/>
      <c r="K179" s="17"/>
      <c r="L179" s="17"/>
      <c r="M179" s="17"/>
      <c r="N179" s="17"/>
      <c r="O179" s="17"/>
      <c r="P179" s="17"/>
      <c r="Q179" s="17"/>
      <c r="R179" s="17"/>
      <c r="S179" s="17"/>
      <c r="T179" s="17"/>
    </row>
    <row r="180" ht="30.0" customHeight="1">
      <c r="A180" s="22" t="s">
        <v>394</v>
      </c>
      <c r="B180" s="2"/>
      <c r="C180" s="2"/>
      <c r="D180" s="3"/>
      <c r="E180" s="18"/>
      <c r="F180" s="24">
        <f>IF(F178&lt;&gt;E182,1,0)</f>
        <v>1</v>
      </c>
      <c r="G180" s="39"/>
      <c r="H180" s="17"/>
      <c r="I180" s="17"/>
      <c r="J180" s="17"/>
      <c r="K180" s="17"/>
      <c r="L180" s="17"/>
      <c r="M180" s="17"/>
      <c r="N180" s="17"/>
      <c r="O180" s="17"/>
      <c r="P180" s="17"/>
      <c r="Q180" s="17"/>
      <c r="R180" s="17"/>
      <c r="S180" s="17"/>
      <c r="T180" s="17"/>
    </row>
    <row r="181" ht="30.0" customHeight="1">
      <c r="A181" s="22" t="s">
        <v>395</v>
      </c>
      <c r="B181" s="2"/>
      <c r="C181" s="2"/>
      <c r="D181" s="3"/>
      <c r="E181" s="18"/>
      <c r="F181" s="18">
        <f>IF(F180=1,F177,"")</f>
        <v>68</v>
      </c>
      <c r="G181" s="39"/>
      <c r="H181" s="17"/>
      <c r="I181" s="17"/>
      <c r="J181" s="17"/>
      <c r="K181" s="17"/>
      <c r="L181" s="17"/>
      <c r="M181" s="17"/>
      <c r="N181" s="17"/>
      <c r="O181" s="17"/>
      <c r="P181" s="17"/>
      <c r="Q181" s="17"/>
      <c r="R181" s="17"/>
      <c r="S181" s="17"/>
      <c r="T181" s="17"/>
    </row>
    <row r="182" ht="14.25" customHeight="1">
      <c r="A182" s="25"/>
      <c r="B182" s="26" t="s">
        <v>396</v>
      </c>
      <c r="C182" s="40"/>
      <c r="D182" s="28"/>
      <c r="E182" s="18" t="s">
        <v>85</v>
      </c>
      <c r="F182" s="29"/>
      <c r="G182" s="39"/>
      <c r="H182" s="17"/>
      <c r="I182" s="17"/>
      <c r="J182" s="17"/>
      <c r="K182" s="17"/>
      <c r="L182" s="17"/>
      <c r="M182" s="17"/>
      <c r="N182" s="17"/>
      <c r="O182" s="17"/>
      <c r="P182" s="17"/>
      <c r="Q182" s="17"/>
      <c r="R182" s="17"/>
      <c r="S182" s="17"/>
      <c r="T182" s="17"/>
    </row>
    <row r="183" ht="14.25" hidden="1" customHeight="1">
      <c r="A183" s="30" t="s">
        <v>397</v>
      </c>
      <c r="B183" s="2"/>
      <c r="C183" s="2"/>
      <c r="D183" s="3"/>
      <c r="E183" s="17"/>
      <c r="F183" s="29"/>
      <c r="G183" s="39"/>
      <c r="H183" s="17"/>
      <c r="I183" s="17"/>
      <c r="J183" s="17"/>
      <c r="K183" s="17"/>
      <c r="L183" s="17"/>
      <c r="M183" s="17"/>
      <c r="N183" s="17"/>
      <c r="O183" s="17"/>
      <c r="P183" s="17"/>
      <c r="Q183" s="17"/>
      <c r="R183" s="17"/>
      <c r="S183" s="17"/>
      <c r="T183" s="17"/>
    </row>
    <row r="184" ht="30.0" customHeight="1">
      <c r="A184" s="31" t="str">
        <f>IF(C182&gt;0,A183,"")</f>
        <v/>
      </c>
      <c r="B184" s="32"/>
      <c r="C184" s="32"/>
      <c r="D184" s="33"/>
      <c r="E184" s="17"/>
      <c r="F184" s="29"/>
      <c r="G184" s="39"/>
      <c r="H184" s="17"/>
      <c r="I184" s="17"/>
      <c r="J184" s="17"/>
      <c r="K184" s="17"/>
      <c r="L184" s="17"/>
      <c r="M184" s="17"/>
      <c r="N184" s="17"/>
      <c r="O184" s="17"/>
      <c r="P184" s="17"/>
      <c r="Q184" s="17"/>
      <c r="R184" s="17"/>
      <c r="S184" s="17"/>
      <c r="T184" s="17"/>
    </row>
    <row r="185" ht="39.75" customHeight="1">
      <c r="A185" s="6" t="s">
        <v>70</v>
      </c>
      <c r="B185" s="2"/>
      <c r="C185" s="2"/>
      <c r="D185" s="3"/>
      <c r="E185" s="17"/>
      <c r="F185" s="18">
        <v>71.0</v>
      </c>
      <c r="G185" s="39"/>
      <c r="H185" s="17"/>
      <c r="I185" s="17"/>
      <c r="J185" s="17"/>
      <c r="K185" s="17"/>
      <c r="L185" s="17"/>
      <c r="M185" s="17"/>
      <c r="N185" s="17"/>
      <c r="O185" s="17"/>
      <c r="P185" s="17"/>
      <c r="Q185" s="17"/>
      <c r="R185" s="17"/>
      <c r="S185" s="17"/>
      <c r="T185" s="17"/>
    </row>
    <row r="186" ht="30.0" customHeight="1">
      <c r="A186" s="21" t="s">
        <v>398</v>
      </c>
      <c r="B186" s="14"/>
      <c r="C186" s="14"/>
      <c r="D186" s="15"/>
      <c r="E186" s="18"/>
      <c r="F186" s="18" t="str">
        <f>C190</f>
        <v/>
      </c>
      <c r="G186" s="39"/>
      <c r="H186" s="17"/>
      <c r="I186" s="17"/>
      <c r="J186" s="17"/>
      <c r="K186" s="17"/>
      <c r="L186" s="17"/>
      <c r="M186" s="17"/>
      <c r="N186" s="17"/>
      <c r="O186" s="17"/>
      <c r="P186" s="17"/>
      <c r="Q186" s="17"/>
      <c r="R186" s="17"/>
      <c r="S186" s="17"/>
      <c r="T186" s="17"/>
    </row>
    <row r="187" ht="30.0" customHeight="1">
      <c r="A187" s="22" t="s">
        <v>399</v>
      </c>
      <c r="B187" s="2"/>
      <c r="C187" s="2"/>
      <c r="D187" s="3"/>
      <c r="E187" s="18"/>
      <c r="F187" s="38">
        <f>IF(F186=E190,1,0)</f>
        <v>0</v>
      </c>
      <c r="G187" s="39"/>
      <c r="H187" s="17"/>
      <c r="I187" s="17"/>
      <c r="J187" s="17"/>
      <c r="K187" s="17"/>
      <c r="L187" s="17"/>
      <c r="M187" s="17"/>
      <c r="N187" s="17"/>
      <c r="O187" s="17"/>
      <c r="P187" s="17"/>
      <c r="Q187" s="17"/>
      <c r="R187" s="17"/>
      <c r="S187" s="17"/>
      <c r="T187" s="17"/>
    </row>
    <row r="188" ht="30.0" customHeight="1">
      <c r="A188" s="22" t="s">
        <v>400</v>
      </c>
      <c r="B188" s="2"/>
      <c r="C188" s="2"/>
      <c r="D188" s="3"/>
      <c r="E188" s="18"/>
      <c r="F188" s="24">
        <f>IF(F186&lt;&gt;E190,1,0)</f>
        <v>1</v>
      </c>
      <c r="G188" s="39"/>
      <c r="H188" s="17"/>
      <c r="I188" s="17"/>
      <c r="J188" s="17"/>
      <c r="K188" s="17"/>
      <c r="L188" s="17"/>
      <c r="M188" s="17"/>
      <c r="N188" s="17"/>
      <c r="O188" s="17"/>
      <c r="P188" s="17"/>
      <c r="Q188" s="17"/>
      <c r="R188" s="17"/>
      <c r="S188" s="17"/>
      <c r="T188" s="17"/>
    </row>
    <row r="189" ht="30.0" customHeight="1">
      <c r="A189" s="22" t="s">
        <v>401</v>
      </c>
      <c r="B189" s="2"/>
      <c r="C189" s="2"/>
      <c r="D189" s="3"/>
      <c r="E189" s="18"/>
      <c r="F189" s="18">
        <f>IF(F188=1,F185,"")</f>
        <v>71</v>
      </c>
      <c r="G189" s="39"/>
      <c r="H189" s="17"/>
      <c r="I189" s="17"/>
      <c r="J189" s="17"/>
      <c r="K189" s="17"/>
      <c r="L189" s="17"/>
      <c r="M189" s="17"/>
      <c r="N189" s="17"/>
      <c r="O189" s="17"/>
      <c r="P189" s="17"/>
      <c r="Q189" s="17"/>
      <c r="R189" s="17"/>
      <c r="S189" s="17"/>
      <c r="T189" s="17"/>
    </row>
    <row r="190" ht="14.25" customHeight="1">
      <c r="A190" s="25"/>
      <c r="B190" s="26" t="s">
        <v>402</v>
      </c>
      <c r="C190" s="40"/>
      <c r="D190" s="28"/>
      <c r="E190" s="18" t="s">
        <v>84</v>
      </c>
      <c r="F190" s="29"/>
      <c r="G190" s="39"/>
      <c r="H190" s="17"/>
      <c r="I190" s="17"/>
      <c r="J190" s="17"/>
      <c r="K190" s="17"/>
      <c r="L190" s="17"/>
      <c r="M190" s="17"/>
      <c r="N190" s="17"/>
      <c r="O190" s="17"/>
      <c r="P190" s="17"/>
      <c r="Q190" s="17"/>
      <c r="R190" s="17"/>
      <c r="S190" s="17"/>
      <c r="T190" s="17"/>
    </row>
    <row r="191" ht="14.25" hidden="1" customHeight="1">
      <c r="A191" s="30" t="s">
        <v>403</v>
      </c>
      <c r="B191" s="2"/>
      <c r="C191" s="2"/>
      <c r="D191" s="3"/>
      <c r="E191" s="17"/>
      <c r="F191" s="29"/>
      <c r="G191" s="39"/>
      <c r="H191" s="17"/>
      <c r="I191" s="17"/>
      <c r="J191" s="17"/>
      <c r="K191" s="17"/>
      <c r="L191" s="17"/>
      <c r="M191" s="17"/>
      <c r="N191" s="17"/>
      <c r="O191" s="17"/>
      <c r="P191" s="17"/>
      <c r="Q191" s="17"/>
      <c r="R191" s="17"/>
      <c r="S191" s="17"/>
      <c r="T191" s="17"/>
    </row>
    <row r="192" ht="48.0" customHeight="1">
      <c r="A192" s="31" t="str">
        <f>IF(C190&gt;0,A191,"")</f>
        <v/>
      </c>
      <c r="B192" s="32"/>
      <c r="C192" s="32"/>
      <c r="D192" s="33"/>
      <c r="E192" s="17"/>
      <c r="F192" s="29"/>
      <c r="G192" s="39"/>
      <c r="H192" s="17"/>
      <c r="I192" s="17"/>
      <c r="J192" s="17"/>
      <c r="K192" s="17"/>
      <c r="L192" s="17"/>
      <c r="M192" s="17"/>
      <c r="N192" s="17"/>
      <c r="O192" s="17"/>
      <c r="P192" s="17"/>
      <c r="Q192" s="17"/>
      <c r="R192" s="17"/>
      <c r="S192" s="17"/>
      <c r="T192" s="17"/>
    </row>
    <row r="193" ht="39.75" customHeight="1">
      <c r="A193" s="6" t="s">
        <v>73</v>
      </c>
      <c r="B193" s="2"/>
      <c r="C193" s="2"/>
      <c r="D193" s="3"/>
      <c r="E193" s="17"/>
      <c r="F193" s="18">
        <v>74.0</v>
      </c>
      <c r="G193" s="39"/>
      <c r="H193" s="17"/>
      <c r="I193" s="17"/>
      <c r="J193" s="17"/>
      <c r="K193" s="17"/>
      <c r="L193" s="17"/>
      <c r="M193" s="17"/>
      <c r="N193" s="17"/>
      <c r="O193" s="17"/>
      <c r="P193" s="17"/>
      <c r="Q193" s="17"/>
      <c r="R193" s="17"/>
      <c r="S193" s="17"/>
      <c r="T193" s="17"/>
    </row>
    <row r="194" ht="30.0" customHeight="1">
      <c r="A194" s="21" t="s">
        <v>404</v>
      </c>
      <c r="B194" s="14"/>
      <c r="C194" s="14"/>
      <c r="D194" s="15"/>
      <c r="E194" s="18"/>
      <c r="F194" s="18" t="str">
        <f>C198</f>
        <v/>
      </c>
      <c r="G194" s="39"/>
      <c r="H194" s="17"/>
      <c r="I194" s="17"/>
      <c r="J194" s="17"/>
      <c r="K194" s="17"/>
      <c r="L194" s="17"/>
      <c r="M194" s="17"/>
      <c r="N194" s="17"/>
      <c r="O194" s="17"/>
      <c r="P194" s="17"/>
      <c r="Q194" s="17"/>
      <c r="R194" s="17"/>
      <c r="S194" s="17"/>
      <c r="T194" s="17"/>
    </row>
    <row r="195" ht="30.0" customHeight="1">
      <c r="A195" s="22" t="s">
        <v>405</v>
      </c>
      <c r="B195" s="2"/>
      <c r="C195" s="2"/>
      <c r="D195" s="3"/>
      <c r="E195" s="18"/>
      <c r="F195" s="38">
        <f>IF(F194=E198,1,0)</f>
        <v>0</v>
      </c>
      <c r="G195" s="39"/>
      <c r="H195" s="17"/>
      <c r="I195" s="17"/>
      <c r="J195" s="17"/>
      <c r="K195" s="17"/>
      <c r="L195" s="17"/>
      <c r="M195" s="17"/>
      <c r="N195" s="17"/>
      <c r="O195" s="17"/>
      <c r="P195" s="17"/>
      <c r="Q195" s="17"/>
      <c r="R195" s="17"/>
      <c r="S195" s="17"/>
      <c r="T195" s="17"/>
    </row>
    <row r="196" ht="30.0" customHeight="1">
      <c r="A196" s="22" t="s">
        <v>406</v>
      </c>
      <c r="B196" s="2"/>
      <c r="C196" s="2"/>
      <c r="D196" s="3"/>
      <c r="E196" s="18"/>
      <c r="F196" s="24">
        <f>IF(F194&lt;&gt;E198,1,0)</f>
        <v>1</v>
      </c>
      <c r="G196" s="39"/>
      <c r="H196" s="17"/>
      <c r="I196" s="17"/>
      <c r="J196" s="17"/>
      <c r="K196" s="17"/>
      <c r="L196" s="17"/>
      <c r="M196" s="17"/>
      <c r="N196" s="17"/>
      <c r="O196" s="17"/>
      <c r="P196" s="17"/>
      <c r="Q196" s="17"/>
      <c r="R196" s="17"/>
      <c r="S196" s="17"/>
      <c r="T196" s="17"/>
    </row>
    <row r="197" ht="30.0" customHeight="1">
      <c r="A197" s="22" t="s">
        <v>407</v>
      </c>
      <c r="B197" s="2"/>
      <c r="C197" s="2"/>
      <c r="D197" s="3"/>
      <c r="E197" s="18"/>
      <c r="F197" s="18">
        <f>IF(F196=1,F193,"")</f>
        <v>74</v>
      </c>
      <c r="G197" s="39"/>
      <c r="H197" s="17"/>
      <c r="I197" s="17"/>
      <c r="J197" s="17"/>
      <c r="K197" s="17"/>
      <c r="L197" s="17"/>
      <c r="M197" s="17"/>
      <c r="N197" s="17"/>
      <c r="O197" s="17"/>
      <c r="P197" s="17"/>
      <c r="Q197" s="17"/>
      <c r="R197" s="17"/>
      <c r="S197" s="17"/>
      <c r="T197" s="17"/>
    </row>
    <row r="198" ht="14.25" customHeight="1">
      <c r="A198" s="25"/>
      <c r="B198" s="43" t="s">
        <v>408</v>
      </c>
      <c r="C198" s="40"/>
      <c r="D198" s="28"/>
      <c r="E198" s="18" t="s">
        <v>85</v>
      </c>
      <c r="F198" s="29"/>
      <c r="G198" s="39"/>
      <c r="H198" s="17"/>
      <c r="I198" s="17"/>
      <c r="J198" s="17"/>
      <c r="K198" s="17"/>
      <c r="L198" s="17"/>
      <c r="M198" s="17"/>
      <c r="N198" s="17"/>
      <c r="O198" s="17"/>
      <c r="P198" s="17"/>
      <c r="Q198" s="17"/>
      <c r="R198" s="17"/>
      <c r="S198" s="17"/>
      <c r="T198" s="17"/>
    </row>
    <row r="199" ht="14.25" hidden="1" customHeight="1">
      <c r="A199" s="30" t="s">
        <v>409</v>
      </c>
      <c r="B199" s="2"/>
      <c r="C199" s="2"/>
      <c r="D199" s="3"/>
      <c r="E199" s="17"/>
      <c r="F199" s="29"/>
      <c r="G199" s="39"/>
      <c r="H199" s="17"/>
      <c r="I199" s="17"/>
      <c r="J199" s="17"/>
      <c r="K199" s="17"/>
      <c r="L199" s="17"/>
      <c r="M199" s="17"/>
      <c r="N199" s="17"/>
      <c r="O199" s="17"/>
      <c r="P199" s="17"/>
      <c r="Q199" s="17"/>
      <c r="R199" s="17"/>
      <c r="S199" s="17"/>
      <c r="T199" s="17"/>
    </row>
    <row r="200" ht="47.25" customHeight="1">
      <c r="A200" s="31" t="str">
        <f>IF(C198&gt;0,A199,"")</f>
        <v/>
      </c>
      <c r="B200" s="32"/>
      <c r="C200" s="32"/>
      <c r="D200" s="33"/>
      <c r="E200" s="17"/>
      <c r="F200" s="29"/>
      <c r="G200" s="39"/>
      <c r="H200" s="17"/>
      <c r="I200" s="17"/>
      <c r="J200" s="17"/>
      <c r="K200" s="17"/>
      <c r="L200" s="17"/>
      <c r="M200" s="17"/>
      <c r="N200" s="17"/>
      <c r="O200" s="17"/>
      <c r="P200" s="17"/>
      <c r="Q200" s="17"/>
      <c r="R200" s="17"/>
      <c r="S200" s="17"/>
      <c r="T200" s="17"/>
    </row>
    <row r="201" ht="39.75" customHeight="1">
      <c r="A201" s="6" t="s">
        <v>76</v>
      </c>
      <c r="B201" s="2"/>
      <c r="C201" s="2"/>
      <c r="D201" s="3"/>
      <c r="E201" s="17"/>
      <c r="F201" s="18">
        <v>77.0</v>
      </c>
      <c r="G201" s="39"/>
      <c r="H201" s="17"/>
      <c r="I201" s="17"/>
      <c r="J201" s="17"/>
      <c r="K201" s="17"/>
      <c r="L201" s="17"/>
      <c r="M201" s="17"/>
      <c r="N201" s="17"/>
      <c r="O201" s="17"/>
      <c r="P201" s="17"/>
      <c r="Q201" s="17"/>
      <c r="R201" s="17"/>
      <c r="S201" s="17"/>
      <c r="T201" s="17"/>
    </row>
    <row r="202" ht="30.0" customHeight="1">
      <c r="A202" s="21" t="s">
        <v>410</v>
      </c>
      <c r="B202" s="14"/>
      <c r="C202" s="14"/>
      <c r="D202" s="15"/>
      <c r="E202" s="18"/>
      <c r="F202" s="18" t="str">
        <f>C206</f>
        <v/>
      </c>
      <c r="G202" s="39"/>
      <c r="H202" s="17"/>
      <c r="I202" s="17"/>
      <c r="J202" s="17"/>
      <c r="K202" s="17"/>
      <c r="L202" s="17"/>
      <c r="M202" s="17"/>
      <c r="N202" s="17"/>
      <c r="O202" s="17"/>
      <c r="P202" s="17"/>
      <c r="Q202" s="17"/>
      <c r="R202" s="17"/>
      <c r="S202" s="17"/>
      <c r="T202" s="17"/>
    </row>
    <row r="203" ht="30.0" customHeight="1">
      <c r="A203" s="22" t="s">
        <v>411</v>
      </c>
      <c r="B203" s="2"/>
      <c r="C203" s="2"/>
      <c r="D203" s="3"/>
      <c r="E203" s="18"/>
      <c r="F203" s="38">
        <f>IF(F202=E206,1,0)</f>
        <v>0</v>
      </c>
      <c r="G203" s="39"/>
      <c r="H203" s="17"/>
      <c r="I203" s="17"/>
      <c r="J203" s="17"/>
      <c r="K203" s="17"/>
      <c r="L203" s="17"/>
      <c r="M203" s="17"/>
      <c r="N203" s="17"/>
      <c r="O203" s="17"/>
      <c r="P203" s="17"/>
      <c r="Q203" s="17"/>
      <c r="R203" s="17"/>
      <c r="S203" s="17"/>
      <c r="T203" s="17"/>
    </row>
    <row r="204" ht="30.0" customHeight="1">
      <c r="A204" s="22" t="s">
        <v>412</v>
      </c>
      <c r="B204" s="2"/>
      <c r="C204" s="2"/>
      <c r="D204" s="3"/>
      <c r="E204" s="18"/>
      <c r="F204" s="24">
        <f>IF(F202&lt;&gt;E206,1,0)</f>
        <v>1</v>
      </c>
      <c r="G204" s="39"/>
      <c r="H204" s="17"/>
      <c r="I204" s="17"/>
      <c r="J204" s="17"/>
      <c r="K204" s="17"/>
      <c r="L204" s="17"/>
      <c r="M204" s="17"/>
      <c r="N204" s="17"/>
      <c r="O204" s="17"/>
      <c r="P204" s="17"/>
      <c r="Q204" s="17"/>
      <c r="R204" s="17"/>
      <c r="S204" s="17"/>
      <c r="T204" s="17"/>
    </row>
    <row r="205" ht="30.0" customHeight="1">
      <c r="A205" s="22" t="s">
        <v>413</v>
      </c>
      <c r="B205" s="2"/>
      <c r="C205" s="2"/>
      <c r="D205" s="3"/>
      <c r="E205" s="18"/>
      <c r="F205" s="18">
        <f>IF(F204=1,F201,"")</f>
        <v>77</v>
      </c>
      <c r="G205" s="39"/>
      <c r="H205" s="17"/>
      <c r="I205" s="17"/>
      <c r="J205" s="17"/>
      <c r="K205" s="17"/>
      <c r="L205" s="17"/>
      <c r="M205" s="17"/>
      <c r="N205" s="17"/>
      <c r="O205" s="17"/>
      <c r="P205" s="17"/>
      <c r="Q205" s="17"/>
      <c r="R205" s="17"/>
      <c r="S205" s="17"/>
      <c r="T205" s="17"/>
    </row>
    <row r="206" ht="14.25" customHeight="1">
      <c r="A206" s="25"/>
      <c r="B206" s="43" t="s">
        <v>414</v>
      </c>
      <c r="C206" s="40"/>
      <c r="D206" s="28"/>
      <c r="E206" s="18" t="s">
        <v>84</v>
      </c>
      <c r="F206" s="29"/>
      <c r="G206" s="39"/>
      <c r="H206" s="17"/>
      <c r="I206" s="17"/>
      <c r="J206" s="17"/>
      <c r="K206" s="17"/>
      <c r="L206" s="17"/>
      <c r="M206" s="17"/>
      <c r="N206" s="17"/>
      <c r="O206" s="17"/>
      <c r="P206" s="17"/>
      <c r="Q206" s="17"/>
      <c r="R206" s="17"/>
      <c r="S206" s="17"/>
      <c r="T206" s="17"/>
    </row>
    <row r="207" ht="14.25" hidden="1" customHeight="1">
      <c r="A207" s="30" t="s">
        <v>415</v>
      </c>
      <c r="B207" s="2"/>
      <c r="C207" s="2"/>
      <c r="D207" s="3"/>
      <c r="E207" s="17"/>
      <c r="F207" s="29"/>
      <c r="G207" s="39"/>
      <c r="H207" s="17"/>
      <c r="I207" s="17"/>
      <c r="J207" s="17"/>
      <c r="K207" s="17"/>
      <c r="L207" s="17"/>
      <c r="M207" s="17"/>
      <c r="N207" s="17"/>
      <c r="O207" s="17"/>
      <c r="P207" s="17"/>
      <c r="Q207" s="17"/>
      <c r="R207" s="17"/>
      <c r="S207" s="17"/>
      <c r="T207" s="17"/>
    </row>
    <row r="208" ht="30.0" customHeight="1">
      <c r="A208" s="31" t="str">
        <f>IF(C206&gt;0,A207,"")</f>
        <v/>
      </c>
      <c r="B208" s="32"/>
      <c r="C208" s="32"/>
      <c r="D208" s="33"/>
      <c r="E208" s="17"/>
      <c r="F208" s="29"/>
      <c r="G208" s="39"/>
      <c r="H208" s="17"/>
      <c r="I208" s="17"/>
      <c r="J208" s="17"/>
      <c r="K208" s="17"/>
      <c r="L208" s="17"/>
      <c r="M208" s="17"/>
      <c r="N208" s="17"/>
      <c r="O208" s="17"/>
      <c r="P208" s="17"/>
      <c r="Q208" s="17"/>
      <c r="R208" s="17"/>
      <c r="S208" s="17"/>
      <c r="T208" s="17"/>
    </row>
    <row r="209" ht="39.75" customHeight="1">
      <c r="A209" s="6" t="s">
        <v>79</v>
      </c>
      <c r="B209" s="2"/>
      <c r="C209" s="2"/>
      <c r="D209" s="3"/>
      <c r="E209" s="17"/>
      <c r="F209" s="18">
        <v>80.0</v>
      </c>
      <c r="G209" s="39"/>
      <c r="H209" s="17"/>
      <c r="I209" s="17"/>
      <c r="J209" s="17"/>
      <c r="K209" s="17"/>
      <c r="L209" s="17"/>
      <c r="M209" s="17"/>
      <c r="N209" s="17"/>
      <c r="O209" s="17"/>
      <c r="P209" s="17"/>
      <c r="Q209" s="17"/>
      <c r="R209" s="17"/>
      <c r="S209" s="17"/>
      <c r="T209" s="17"/>
    </row>
    <row r="210" ht="30.0" customHeight="1">
      <c r="A210" s="21" t="s">
        <v>416</v>
      </c>
      <c r="B210" s="14"/>
      <c r="C210" s="14"/>
      <c r="D210" s="15"/>
      <c r="E210" s="18"/>
      <c r="F210" s="18" t="str">
        <f>C214</f>
        <v/>
      </c>
      <c r="G210" s="39"/>
      <c r="H210" s="17"/>
      <c r="I210" s="17"/>
      <c r="J210" s="17"/>
      <c r="K210" s="17"/>
      <c r="L210" s="17"/>
      <c r="M210" s="17"/>
      <c r="N210" s="17"/>
      <c r="O210" s="17"/>
      <c r="P210" s="17"/>
      <c r="Q210" s="17"/>
      <c r="R210" s="17"/>
      <c r="S210" s="17"/>
      <c r="T210" s="17"/>
    </row>
    <row r="211" ht="30.0" customHeight="1">
      <c r="A211" s="22" t="s">
        <v>417</v>
      </c>
      <c r="B211" s="2"/>
      <c r="C211" s="2"/>
      <c r="D211" s="3"/>
      <c r="E211" s="18"/>
      <c r="F211" s="38">
        <f>IF(F210=E214,1,0)</f>
        <v>0</v>
      </c>
      <c r="G211" s="39"/>
      <c r="H211" s="17"/>
      <c r="I211" s="17"/>
      <c r="J211" s="17"/>
      <c r="K211" s="17"/>
      <c r="L211" s="17"/>
      <c r="M211" s="17"/>
      <c r="N211" s="17"/>
      <c r="O211" s="17"/>
      <c r="P211" s="17"/>
      <c r="Q211" s="17"/>
      <c r="R211" s="17"/>
      <c r="S211" s="17"/>
      <c r="T211" s="17"/>
    </row>
    <row r="212" ht="30.0" customHeight="1">
      <c r="A212" s="22" t="s">
        <v>418</v>
      </c>
      <c r="B212" s="2"/>
      <c r="C212" s="2"/>
      <c r="D212" s="3"/>
      <c r="E212" s="18"/>
      <c r="F212" s="24">
        <f>IF(F210&lt;&gt;E214,1,0)</f>
        <v>1</v>
      </c>
      <c r="G212" s="39"/>
      <c r="H212" s="17"/>
      <c r="I212" s="17"/>
      <c r="J212" s="17"/>
      <c r="K212" s="17"/>
      <c r="L212" s="17"/>
      <c r="M212" s="17"/>
      <c r="N212" s="17"/>
      <c r="O212" s="17"/>
      <c r="P212" s="17"/>
      <c r="Q212" s="17"/>
      <c r="R212" s="17"/>
      <c r="S212" s="17"/>
      <c r="T212" s="17"/>
    </row>
    <row r="213" ht="30.0" customHeight="1">
      <c r="A213" s="22" t="s">
        <v>419</v>
      </c>
      <c r="B213" s="2"/>
      <c r="C213" s="2"/>
      <c r="D213" s="3"/>
      <c r="E213" s="18"/>
      <c r="F213" s="18">
        <f>IF(F212=1,F209,"")</f>
        <v>80</v>
      </c>
      <c r="G213" s="39"/>
      <c r="H213" s="17"/>
      <c r="I213" s="17"/>
      <c r="J213" s="17"/>
      <c r="K213" s="17"/>
      <c r="L213" s="17"/>
      <c r="M213" s="17"/>
      <c r="N213" s="17"/>
      <c r="O213" s="17"/>
      <c r="P213" s="17"/>
      <c r="Q213" s="17"/>
      <c r="R213" s="17"/>
      <c r="S213" s="17"/>
      <c r="T213" s="17"/>
    </row>
    <row r="214" ht="14.25" customHeight="1">
      <c r="A214" s="25"/>
      <c r="B214" s="43" t="s">
        <v>420</v>
      </c>
      <c r="C214" s="40"/>
      <c r="D214" s="28"/>
      <c r="E214" s="18" t="s">
        <v>86</v>
      </c>
      <c r="F214" s="29"/>
      <c r="G214" s="39"/>
      <c r="H214" s="17"/>
      <c r="I214" s="17"/>
      <c r="J214" s="17"/>
      <c r="K214" s="17"/>
      <c r="L214" s="17"/>
      <c r="M214" s="17"/>
      <c r="N214" s="17"/>
      <c r="O214" s="17"/>
      <c r="P214" s="17"/>
      <c r="Q214" s="17"/>
      <c r="R214" s="17"/>
      <c r="S214" s="17"/>
      <c r="T214" s="17"/>
    </row>
    <row r="215" ht="14.25" hidden="1" customHeight="1">
      <c r="A215" s="30" t="s">
        <v>421</v>
      </c>
      <c r="B215" s="2"/>
      <c r="C215" s="2"/>
      <c r="D215" s="3"/>
      <c r="E215" s="17"/>
      <c r="F215" s="29"/>
      <c r="G215" s="39"/>
      <c r="H215" s="17"/>
      <c r="I215" s="17"/>
      <c r="J215" s="17"/>
      <c r="K215" s="17"/>
      <c r="L215" s="17"/>
      <c r="M215" s="17"/>
      <c r="N215" s="17"/>
      <c r="O215" s="17"/>
      <c r="P215" s="17"/>
      <c r="Q215" s="17"/>
      <c r="R215" s="17"/>
      <c r="S215" s="17"/>
      <c r="T215" s="17"/>
    </row>
    <row r="216" ht="40.5" customHeight="1">
      <c r="A216" s="41" t="str">
        <f>IF(C214&gt;0,A215,"")</f>
        <v/>
      </c>
      <c r="B216" s="32"/>
      <c r="C216" s="32"/>
      <c r="D216" s="33"/>
      <c r="E216" s="17"/>
      <c r="F216" s="29"/>
      <c r="G216" s="39"/>
      <c r="H216" s="17"/>
      <c r="I216" s="17"/>
      <c r="J216" s="17"/>
      <c r="K216" s="17"/>
      <c r="L216" s="17"/>
      <c r="M216" s="17"/>
      <c r="N216" s="17"/>
      <c r="O216" s="17"/>
      <c r="P216" s="17"/>
      <c r="Q216" s="17"/>
      <c r="R216" s="17"/>
      <c r="S216" s="17"/>
      <c r="T216" s="17"/>
    </row>
    <row r="217" ht="39.75" customHeight="1">
      <c r="A217" s="6" t="s">
        <v>82</v>
      </c>
      <c r="B217" s="2"/>
      <c r="C217" s="2"/>
      <c r="D217" s="3"/>
      <c r="E217" s="17"/>
      <c r="F217" s="18">
        <v>83.0</v>
      </c>
      <c r="G217" s="39"/>
      <c r="H217" s="17"/>
      <c r="I217" s="17"/>
      <c r="J217" s="17"/>
      <c r="K217" s="17"/>
      <c r="L217" s="17"/>
      <c r="M217" s="17"/>
      <c r="N217" s="17"/>
      <c r="O217" s="17"/>
      <c r="P217" s="17"/>
      <c r="Q217" s="17"/>
      <c r="R217" s="17"/>
      <c r="S217" s="17"/>
      <c r="T217" s="17"/>
    </row>
    <row r="218" ht="30.0" customHeight="1">
      <c r="A218" s="21" t="s">
        <v>422</v>
      </c>
      <c r="B218" s="14"/>
      <c r="C218" s="14"/>
      <c r="D218" s="15"/>
      <c r="E218" s="18"/>
      <c r="F218" s="18" t="str">
        <f>C222</f>
        <v/>
      </c>
      <c r="G218" s="39"/>
      <c r="H218" s="17"/>
      <c r="I218" s="17"/>
      <c r="J218" s="17"/>
      <c r="K218" s="17"/>
      <c r="L218" s="17"/>
      <c r="M218" s="17"/>
      <c r="N218" s="17"/>
      <c r="O218" s="17"/>
      <c r="P218" s="17"/>
      <c r="Q218" s="17"/>
      <c r="R218" s="17"/>
      <c r="S218" s="17"/>
      <c r="T218" s="17"/>
    </row>
    <row r="219" ht="30.0" customHeight="1">
      <c r="A219" s="22" t="s">
        <v>423</v>
      </c>
      <c r="B219" s="2"/>
      <c r="C219" s="2"/>
      <c r="D219" s="3"/>
      <c r="E219" s="18"/>
      <c r="F219" s="38">
        <f>IF(F218=E222,1,0)</f>
        <v>0</v>
      </c>
      <c r="G219" s="39"/>
      <c r="H219" s="17"/>
      <c r="I219" s="17"/>
      <c r="J219" s="17"/>
      <c r="K219" s="17"/>
      <c r="L219" s="17"/>
      <c r="M219" s="17"/>
      <c r="N219" s="17"/>
      <c r="O219" s="17"/>
      <c r="P219" s="17"/>
      <c r="Q219" s="17"/>
      <c r="R219" s="17"/>
      <c r="S219" s="17"/>
      <c r="T219" s="17"/>
    </row>
    <row r="220" ht="30.0" customHeight="1">
      <c r="A220" s="22" t="s">
        <v>424</v>
      </c>
      <c r="B220" s="2"/>
      <c r="C220" s="2"/>
      <c r="D220" s="3"/>
      <c r="E220" s="18"/>
      <c r="F220" s="24">
        <f>IF(F218&lt;&gt;E222,1,0)</f>
        <v>1</v>
      </c>
      <c r="G220" s="39"/>
      <c r="H220" s="17"/>
      <c r="I220" s="17"/>
      <c r="J220" s="17"/>
      <c r="K220" s="17"/>
      <c r="L220" s="17"/>
      <c r="M220" s="17"/>
      <c r="N220" s="17"/>
      <c r="O220" s="17"/>
      <c r="P220" s="17"/>
      <c r="Q220" s="17"/>
      <c r="R220" s="17"/>
      <c r="S220" s="17"/>
      <c r="T220" s="17"/>
    </row>
    <row r="221" ht="30.0" customHeight="1">
      <c r="A221" s="22" t="s">
        <v>425</v>
      </c>
      <c r="B221" s="2"/>
      <c r="C221" s="2"/>
      <c r="D221" s="3"/>
      <c r="E221" s="18"/>
      <c r="F221" s="18">
        <f>IF(F220=1,F217,"")</f>
        <v>83</v>
      </c>
      <c r="G221" s="39"/>
      <c r="H221" s="17"/>
      <c r="I221" s="17"/>
      <c r="J221" s="17"/>
      <c r="K221" s="17"/>
      <c r="L221" s="17"/>
      <c r="M221" s="17"/>
      <c r="N221" s="17"/>
      <c r="O221" s="17"/>
      <c r="P221" s="17"/>
      <c r="Q221" s="17"/>
      <c r="R221" s="17"/>
      <c r="S221" s="17"/>
      <c r="T221" s="17"/>
    </row>
    <row r="222" ht="14.25" customHeight="1">
      <c r="A222" s="25"/>
      <c r="B222" s="43" t="s">
        <v>426</v>
      </c>
      <c r="C222" s="40"/>
      <c r="D222" s="28"/>
      <c r="E222" s="18" t="s">
        <v>86</v>
      </c>
      <c r="F222" s="29"/>
      <c r="G222" s="39"/>
      <c r="H222" s="17"/>
      <c r="I222" s="17"/>
      <c r="J222" s="17"/>
      <c r="K222" s="17"/>
      <c r="L222" s="17"/>
      <c r="M222" s="17"/>
      <c r="N222" s="17"/>
      <c r="O222" s="17"/>
      <c r="P222" s="17"/>
      <c r="Q222" s="17"/>
      <c r="R222" s="17"/>
      <c r="S222" s="17"/>
      <c r="T222" s="17"/>
    </row>
    <row r="223" ht="14.25" hidden="1" customHeight="1">
      <c r="A223" s="30" t="s">
        <v>427</v>
      </c>
      <c r="B223" s="2"/>
      <c r="C223" s="2"/>
      <c r="D223" s="3"/>
      <c r="E223" s="17"/>
      <c r="F223" s="29"/>
      <c r="G223" s="39"/>
      <c r="H223" s="17"/>
      <c r="I223" s="17"/>
      <c r="J223" s="17"/>
      <c r="K223" s="17"/>
      <c r="L223" s="17"/>
      <c r="M223" s="17"/>
      <c r="N223" s="17"/>
      <c r="O223" s="17"/>
      <c r="P223" s="17"/>
      <c r="Q223" s="17"/>
      <c r="R223" s="17"/>
      <c r="S223" s="17"/>
      <c r="T223" s="17"/>
    </row>
    <row r="224" ht="30.0" customHeight="1">
      <c r="A224" s="31" t="str">
        <f>IF(C222&gt;0,A223,"")</f>
        <v/>
      </c>
      <c r="B224" s="32"/>
      <c r="C224" s="32"/>
      <c r="D224" s="33"/>
      <c r="E224" s="17"/>
      <c r="F224" s="29"/>
      <c r="G224" s="39"/>
      <c r="H224" s="17"/>
      <c r="I224" s="17"/>
      <c r="J224" s="17"/>
      <c r="K224" s="17"/>
      <c r="L224" s="17"/>
      <c r="M224" s="17"/>
      <c r="N224" s="17"/>
      <c r="O224" s="17"/>
      <c r="P224" s="17"/>
      <c r="Q224" s="17"/>
      <c r="R224" s="17"/>
      <c r="S224" s="17"/>
      <c r="T224" s="17"/>
    </row>
    <row r="225" ht="14.25" customHeight="1">
      <c r="A225" s="17"/>
      <c r="B225" s="17"/>
      <c r="C225" s="17"/>
      <c r="D225" s="17"/>
      <c r="E225" s="17"/>
      <c r="F225" s="29"/>
      <c r="G225" s="39"/>
      <c r="H225" s="17"/>
      <c r="I225" s="17"/>
      <c r="J225" s="17"/>
      <c r="K225" s="17"/>
      <c r="L225" s="17"/>
      <c r="M225" s="17"/>
      <c r="N225" s="17"/>
      <c r="O225" s="17"/>
      <c r="P225" s="17"/>
      <c r="Q225" s="17"/>
      <c r="R225" s="17"/>
      <c r="S225" s="17"/>
      <c r="T225" s="17"/>
    </row>
    <row r="226" ht="14.25" customHeight="1">
      <c r="A226" s="17"/>
      <c r="B226" s="17"/>
      <c r="C226" s="17"/>
      <c r="D226" s="17"/>
      <c r="E226" s="17"/>
      <c r="F226" s="29"/>
      <c r="G226" s="39"/>
      <c r="H226" s="17"/>
      <c r="I226" s="17"/>
      <c r="J226" s="17"/>
      <c r="K226" s="17"/>
      <c r="L226" s="17"/>
      <c r="M226" s="17"/>
      <c r="N226" s="17"/>
      <c r="O226" s="17"/>
      <c r="P226" s="17"/>
      <c r="Q226" s="17"/>
      <c r="R226" s="17"/>
      <c r="S226" s="17"/>
      <c r="T226" s="17"/>
    </row>
    <row r="227" ht="14.25" customHeight="1">
      <c r="A227" s="17"/>
      <c r="B227" s="17"/>
      <c r="C227" s="17"/>
      <c r="D227" s="17"/>
      <c r="E227" s="17"/>
      <c r="F227" s="29"/>
      <c r="G227" s="39"/>
      <c r="H227" s="17"/>
      <c r="I227" s="17"/>
      <c r="J227" s="17"/>
      <c r="K227" s="17"/>
      <c r="L227" s="17"/>
      <c r="M227" s="17"/>
      <c r="N227" s="17"/>
      <c r="O227" s="17"/>
      <c r="P227" s="17"/>
      <c r="Q227" s="17"/>
      <c r="R227" s="17"/>
      <c r="S227" s="17"/>
      <c r="T227" s="17"/>
    </row>
    <row r="228" ht="14.25" customHeight="1">
      <c r="A228" s="17"/>
      <c r="B228" s="17"/>
      <c r="C228" s="17"/>
      <c r="D228" s="17"/>
      <c r="E228" s="17"/>
      <c r="F228" s="29"/>
      <c r="G228" s="39"/>
      <c r="H228" s="17"/>
      <c r="I228" s="17"/>
      <c r="J228" s="17"/>
      <c r="K228" s="17"/>
      <c r="L228" s="17"/>
      <c r="M228" s="17"/>
      <c r="N228" s="17"/>
      <c r="O228" s="17"/>
      <c r="P228" s="17"/>
      <c r="Q228" s="17"/>
      <c r="R228" s="17"/>
      <c r="S228" s="17"/>
      <c r="T228" s="17"/>
    </row>
    <row r="229" ht="14.25" customHeight="1">
      <c r="A229" s="17"/>
      <c r="B229" s="17"/>
      <c r="C229" s="17"/>
      <c r="D229" s="17"/>
      <c r="E229" s="17"/>
      <c r="F229" s="29"/>
      <c r="G229" s="39"/>
      <c r="H229" s="17"/>
      <c r="I229" s="17"/>
      <c r="J229" s="17"/>
      <c r="K229" s="17"/>
      <c r="L229" s="17"/>
      <c r="M229" s="17"/>
      <c r="N229" s="17"/>
      <c r="O229" s="17"/>
      <c r="P229" s="17"/>
      <c r="Q229" s="17"/>
      <c r="R229" s="17"/>
      <c r="S229" s="17"/>
      <c r="T229" s="17"/>
    </row>
    <row r="230" ht="14.25" customHeight="1">
      <c r="A230" s="17"/>
      <c r="B230" s="17"/>
      <c r="C230" s="17"/>
      <c r="D230" s="17"/>
      <c r="E230" s="17"/>
      <c r="F230" s="29"/>
      <c r="G230" s="39"/>
      <c r="H230" s="17"/>
      <c r="I230" s="17"/>
      <c r="J230" s="17"/>
      <c r="K230" s="17"/>
      <c r="L230" s="17"/>
      <c r="M230" s="17"/>
      <c r="N230" s="17"/>
      <c r="O230" s="17"/>
      <c r="P230" s="17"/>
      <c r="Q230" s="17"/>
      <c r="R230" s="17"/>
      <c r="S230" s="17"/>
      <c r="T230" s="17"/>
    </row>
    <row r="231" ht="14.25" customHeight="1">
      <c r="A231" s="17"/>
      <c r="B231" s="17"/>
      <c r="C231" s="17"/>
      <c r="D231" s="17"/>
      <c r="E231" s="17"/>
      <c r="F231" s="29"/>
      <c r="G231" s="39"/>
      <c r="H231" s="17"/>
      <c r="I231" s="17"/>
      <c r="J231" s="17"/>
      <c r="K231" s="17"/>
      <c r="L231" s="17"/>
      <c r="M231" s="17"/>
      <c r="N231" s="17"/>
      <c r="O231" s="17"/>
      <c r="P231" s="17"/>
      <c r="Q231" s="17"/>
      <c r="R231" s="17"/>
      <c r="S231" s="17"/>
      <c r="T231" s="17"/>
    </row>
    <row r="232" ht="14.25" customHeight="1">
      <c r="A232" s="17"/>
      <c r="B232" s="17"/>
      <c r="C232" s="17"/>
      <c r="D232" s="17"/>
      <c r="E232" s="17"/>
      <c r="F232" s="29"/>
      <c r="G232" s="39"/>
      <c r="H232" s="17"/>
      <c r="I232" s="17"/>
      <c r="J232" s="17"/>
      <c r="K232" s="17"/>
      <c r="L232" s="17"/>
      <c r="M232" s="17"/>
      <c r="N232" s="17"/>
      <c r="O232" s="17"/>
      <c r="P232" s="17"/>
      <c r="Q232" s="17"/>
      <c r="R232" s="17"/>
      <c r="S232" s="17"/>
      <c r="T232" s="17"/>
    </row>
    <row r="233" ht="14.25" customHeight="1">
      <c r="A233" s="17"/>
      <c r="B233" s="17"/>
      <c r="C233" s="17"/>
      <c r="D233" s="17"/>
      <c r="E233" s="17"/>
      <c r="F233" s="29"/>
      <c r="G233" s="39"/>
      <c r="H233" s="17"/>
      <c r="I233" s="17"/>
      <c r="J233" s="17"/>
      <c r="K233" s="17"/>
      <c r="L233" s="17"/>
      <c r="M233" s="17"/>
      <c r="N233" s="17"/>
      <c r="O233" s="17"/>
      <c r="P233" s="17"/>
      <c r="Q233" s="17"/>
      <c r="R233" s="17"/>
      <c r="S233" s="17"/>
      <c r="T233" s="17"/>
    </row>
    <row r="234" ht="14.25" customHeight="1">
      <c r="A234" s="17"/>
      <c r="B234" s="17"/>
      <c r="C234" s="17"/>
      <c r="D234" s="17"/>
      <c r="E234" s="17"/>
      <c r="F234" s="29"/>
      <c r="G234" s="39"/>
      <c r="H234" s="17"/>
      <c r="I234" s="17"/>
      <c r="J234" s="17"/>
      <c r="K234" s="17"/>
      <c r="L234" s="17"/>
      <c r="M234" s="17"/>
      <c r="N234" s="17"/>
      <c r="O234" s="17"/>
      <c r="P234" s="17"/>
      <c r="Q234" s="17"/>
      <c r="R234" s="17"/>
      <c r="S234" s="17"/>
      <c r="T234" s="17"/>
    </row>
    <row r="235" ht="14.25" customHeight="1">
      <c r="A235" s="17"/>
      <c r="B235" s="17"/>
      <c r="C235" s="17"/>
      <c r="D235" s="17"/>
      <c r="E235" s="17"/>
      <c r="F235" s="29"/>
      <c r="G235" s="39"/>
      <c r="H235" s="17"/>
      <c r="I235" s="17"/>
      <c r="J235" s="17"/>
      <c r="K235" s="17"/>
      <c r="L235" s="17"/>
      <c r="M235" s="17"/>
      <c r="N235" s="17"/>
      <c r="O235" s="17"/>
      <c r="P235" s="17"/>
      <c r="Q235" s="17"/>
      <c r="R235" s="17"/>
      <c r="S235" s="17"/>
      <c r="T235" s="17"/>
    </row>
    <row r="236" ht="14.25" customHeight="1">
      <c r="A236" s="17"/>
      <c r="B236" s="17"/>
      <c r="C236" s="17"/>
      <c r="D236" s="17"/>
      <c r="E236" s="17"/>
      <c r="F236" s="29"/>
      <c r="G236" s="39"/>
      <c r="H236" s="17"/>
      <c r="I236" s="17"/>
      <c r="J236" s="17"/>
      <c r="K236" s="17"/>
      <c r="L236" s="17"/>
      <c r="M236" s="17"/>
      <c r="N236" s="17"/>
      <c r="O236" s="17"/>
      <c r="P236" s="17"/>
      <c r="Q236" s="17"/>
      <c r="R236" s="17"/>
      <c r="S236" s="17"/>
      <c r="T236" s="17"/>
    </row>
    <row r="237" ht="14.25" customHeight="1">
      <c r="A237" s="17"/>
      <c r="B237" s="17"/>
      <c r="C237" s="17"/>
      <c r="D237" s="17"/>
      <c r="E237" s="17"/>
      <c r="F237" s="29"/>
      <c r="G237" s="39"/>
      <c r="H237" s="17"/>
      <c r="I237" s="17"/>
      <c r="J237" s="17"/>
      <c r="K237" s="17"/>
      <c r="L237" s="17"/>
      <c r="M237" s="17"/>
      <c r="N237" s="17"/>
      <c r="O237" s="17"/>
      <c r="P237" s="17"/>
      <c r="Q237" s="17"/>
      <c r="R237" s="17"/>
      <c r="S237" s="17"/>
      <c r="T237" s="17"/>
    </row>
    <row r="238" ht="14.25" customHeight="1">
      <c r="A238" s="17"/>
      <c r="B238" s="17"/>
      <c r="C238" s="17"/>
      <c r="D238" s="17"/>
      <c r="E238" s="17"/>
      <c r="F238" s="29"/>
      <c r="G238" s="39"/>
      <c r="H238" s="17"/>
      <c r="I238" s="17"/>
      <c r="J238" s="17"/>
      <c r="K238" s="17"/>
      <c r="L238" s="17"/>
      <c r="M238" s="17"/>
      <c r="N238" s="17"/>
      <c r="O238" s="17"/>
      <c r="P238" s="17"/>
      <c r="Q238" s="17"/>
      <c r="R238" s="17"/>
      <c r="S238" s="17"/>
      <c r="T238" s="17"/>
    </row>
    <row r="239" ht="14.25" customHeight="1">
      <c r="A239" s="17"/>
      <c r="B239" s="17"/>
      <c r="C239" s="17"/>
      <c r="D239" s="17"/>
      <c r="E239" s="17"/>
      <c r="F239" s="29"/>
      <c r="G239" s="39"/>
      <c r="H239" s="17"/>
      <c r="I239" s="17"/>
      <c r="J239" s="17"/>
      <c r="K239" s="17"/>
      <c r="L239" s="17"/>
      <c r="M239" s="17"/>
      <c r="N239" s="17"/>
      <c r="O239" s="17"/>
      <c r="P239" s="17"/>
      <c r="Q239" s="17"/>
      <c r="R239" s="17"/>
      <c r="S239" s="17"/>
      <c r="T239" s="17"/>
    </row>
    <row r="240" ht="14.25" customHeight="1">
      <c r="A240" s="17"/>
      <c r="B240" s="17"/>
      <c r="C240" s="17"/>
      <c r="D240" s="17"/>
      <c r="E240" s="17"/>
      <c r="F240" s="29"/>
      <c r="G240" s="39"/>
      <c r="H240" s="17"/>
      <c r="I240" s="17"/>
      <c r="J240" s="17"/>
      <c r="K240" s="17"/>
      <c r="L240" s="17"/>
      <c r="M240" s="17"/>
      <c r="N240" s="17"/>
      <c r="O240" s="17"/>
      <c r="P240" s="17"/>
      <c r="Q240" s="17"/>
      <c r="R240" s="17"/>
      <c r="S240" s="17"/>
      <c r="T240" s="17"/>
    </row>
    <row r="241" ht="14.25" customHeight="1">
      <c r="A241" s="17"/>
      <c r="B241" s="17"/>
      <c r="C241" s="17"/>
      <c r="D241" s="17"/>
      <c r="E241" s="17"/>
      <c r="F241" s="29"/>
      <c r="G241" s="39"/>
      <c r="H241" s="17"/>
      <c r="I241" s="17"/>
      <c r="J241" s="17"/>
      <c r="K241" s="17"/>
      <c r="L241" s="17"/>
      <c r="M241" s="17"/>
      <c r="N241" s="17"/>
      <c r="O241" s="17"/>
      <c r="P241" s="17"/>
      <c r="Q241" s="17"/>
      <c r="R241" s="17"/>
      <c r="S241" s="17"/>
      <c r="T241" s="17"/>
    </row>
    <row r="242" ht="14.25" customHeight="1">
      <c r="A242" s="17"/>
      <c r="B242" s="17"/>
      <c r="C242" s="17"/>
      <c r="D242" s="17"/>
      <c r="E242" s="17"/>
      <c r="F242" s="29"/>
      <c r="G242" s="39"/>
      <c r="H242" s="17"/>
      <c r="I242" s="17"/>
      <c r="J242" s="17"/>
      <c r="K242" s="17"/>
      <c r="L242" s="17"/>
      <c r="M242" s="17"/>
      <c r="N242" s="17"/>
      <c r="O242" s="17"/>
      <c r="P242" s="17"/>
      <c r="Q242" s="17"/>
      <c r="R242" s="17"/>
      <c r="S242" s="17"/>
      <c r="T242" s="17"/>
    </row>
    <row r="243" ht="14.25" customHeight="1">
      <c r="A243" s="17"/>
      <c r="B243" s="17"/>
      <c r="C243" s="17"/>
      <c r="D243" s="17"/>
      <c r="E243" s="17"/>
      <c r="F243" s="29"/>
      <c r="G243" s="39"/>
      <c r="H243" s="17"/>
      <c r="I243" s="17"/>
      <c r="J243" s="17"/>
      <c r="K243" s="17"/>
      <c r="L243" s="17"/>
      <c r="M243" s="17"/>
      <c r="N243" s="17"/>
      <c r="O243" s="17"/>
      <c r="P243" s="17"/>
      <c r="Q243" s="17"/>
      <c r="R243" s="17"/>
      <c r="S243" s="17"/>
      <c r="T243" s="17"/>
    </row>
    <row r="244" ht="14.25" customHeight="1">
      <c r="A244" s="17"/>
      <c r="B244" s="17"/>
      <c r="C244" s="17"/>
      <c r="D244" s="17"/>
      <c r="E244" s="17"/>
      <c r="F244" s="29"/>
      <c r="G244" s="39"/>
      <c r="H244" s="17"/>
      <c r="I244" s="17"/>
      <c r="J244" s="17"/>
      <c r="K244" s="17"/>
      <c r="L244" s="17"/>
      <c r="M244" s="17"/>
      <c r="N244" s="17"/>
      <c r="O244" s="17"/>
      <c r="P244" s="17"/>
      <c r="Q244" s="17"/>
      <c r="R244" s="17"/>
      <c r="S244" s="17"/>
      <c r="T244" s="17"/>
    </row>
    <row r="245" ht="14.25" customHeight="1">
      <c r="A245" s="17"/>
      <c r="B245" s="17"/>
      <c r="C245" s="17"/>
      <c r="D245" s="17"/>
      <c r="E245" s="17"/>
      <c r="F245" s="29"/>
      <c r="G245" s="39"/>
      <c r="H245" s="17"/>
      <c r="I245" s="17"/>
      <c r="J245" s="17"/>
      <c r="K245" s="17"/>
      <c r="L245" s="17"/>
      <c r="M245" s="17"/>
      <c r="N245" s="17"/>
      <c r="O245" s="17"/>
      <c r="P245" s="17"/>
      <c r="Q245" s="17"/>
      <c r="R245" s="17"/>
      <c r="S245" s="17"/>
      <c r="T245" s="17"/>
    </row>
    <row r="246" ht="14.25" customHeight="1">
      <c r="A246" s="17"/>
      <c r="B246" s="17"/>
      <c r="C246" s="17"/>
      <c r="D246" s="17"/>
      <c r="E246" s="17"/>
      <c r="F246" s="29"/>
      <c r="G246" s="39"/>
      <c r="H246" s="17"/>
      <c r="I246" s="17"/>
      <c r="J246" s="17"/>
      <c r="K246" s="17"/>
      <c r="L246" s="17"/>
      <c r="M246" s="17"/>
      <c r="N246" s="17"/>
      <c r="O246" s="17"/>
      <c r="P246" s="17"/>
      <c r="Q246" s="17"/>
      <c r="R246" s="17"/>
      <c r="S246" s="17"/>
      <c r="T246" s="17"/>
    </row>
    <row r="247" ht="14.25" customHeight="1">
      <c r="A247" s="17"/>
      <c r="B247" s="17"/>
      <c r="C247" s="17"/>
      <c r="D247" s="17"/>
      <c r="E247" s="17"/>
      <c r="F247" s="29"/>
      <c r="G247" s="39"/>
      <c r="H247" s="17"/>
      <c r="I247" s="17"/>
      <c r="J247" s="17"/>
      <c r="K247" s="17"/>
      <c r="L247" s="17"/>
      <c r="M247" s="17"/>
      <c r="N247" s="17"/>
      <c r="O247" s="17"/>
      <c r="P247" s="17"/>
      <c r="Q247" s="17"/>
      <c r="R247" s="17"/>
      <c r="S247" s="17"/>
      <c r="T247" s="17"/>
    </row>
    <row r="248" ht="14.25" customHeight="1">
      <c r="A248" s="17"/>
      <c r="B248" s="17"/>
      <c r="C248" s="17"/>
      <c r="D248" s="17"/>
      <c r="E248" s="17"/>
      <c r="F248" s="29"/>
      <c r="G248" s="39"/>
      <c r="H248" s="17"/>
      <c r="I248" s="17"/>
      <c r="J248" s="17"/>
      <c r="K248" s="17"/>
      <c r="L248" s="17"/>
      <c r="M248" s="17"/>
      <c r="N248" s="17"/>
      <c r="O248" s="17"/>
      <c r="P248" s="17"/>
      <c r="Q248" s="17"/>
      <c r="R248" s="17"/>
      <c r="S248" s="17"/>
      <c r="T248" s="17"/>
    </row>
    <row r="249" ht="14.25" customHeight="1">
      <c r="A249" s="17"/>
      <c r="B249" s="17"/>
      <c r="C249" s="17"/>
      <c r="D249" s="17"/>
      <c r="E249" s="17"/>
      <c r="F249" s="29"/>
      <c r="G249" s="39"/>
      <c r="H249" s="17"/>
      <c r="I249" s="17"/>
      <c r="J249" s="17"/>
      <c r="K249" s="17"/>
      <c r="L249" s="17"/>
      <c r="M249" s="17"/>
      <c r="N249" s="17"/>
      <c r="O249" s="17"/>
      <c r="P249" s="17"/>
      <c r="Q249" s="17"/>
      <c r="R249" s="17"/>
      <c r="S249" s="17"/>
      <c r="T249" s="17"/>
    </row>
    <row r="250" ht="14.25" customHeight="1">
      <c r="A250" s="17"/>
      <c r="B250" s="17"/>
      <c r="C250" s="17"/>
      <c r="D250" s="17"/>
      <c r="F250" s="53"/>
      <c r="G250" s="54"/>
    </row>
    <row r="251" ht="14.25" customHeight="1">
      <c r="F251" s="53"/>
      <c r="G251" s="54"/>
    </row>
    <row r="252" ht="14.25" customHeight="1">
      <c r="F252" s="53"/>
      <c r="G252" s="54"/>
    </row>
    <row r="253" ht="14.25" customHeight="1">
      <c r="F253" s="53"/>
      <c r="G253" s="54"/>
    </row>
    <row r="254" ht="14.25" customHeight="1">
      <c r="F254" s="53"/>
      <c r="G254" s="54"/>
    </row>
    <row r="255" ht="14.25" customHeight="1">
      <c r="F255" s="53"/>
      <c r="G255" s="54"/>
    </row>
    <row r="256" ht="14.25" customHeight="1">
      <c r="F256" s="53"/>
      <c r="G256" s="54"/>
    </row>
    <row r="257" ht="14.25" customHeight="1">
      <c r="F257" s="53"/>
      <c r="G257" s="54"/>
    </row>
    <row r="258" ht="14.25" customHeight="1">
      <c r="F258" s="53"/>
      <c r="G258" s="54"/>
    </row>
    <row r="259" ht="14.25" customHeight="1">
      <c r="F259" s="53"/>
      <c r="G259" s="54"/>
    </row>
    <row r="260" ht="14.25" customHeight="1">
      <c r="F260" s="53"/>
      <c r="G260" s="54"/>
    </row>
    <row r="261" ht="14.25" customHeight="1">
      <c r="F261" s="53"/>
      <c r="G261" s="54"/>
    </row>
    <row r="262" ht="14.25" customHeight="1">
      <c r="F262" s="53"/>
      <c r="G262" s="54"/>
    </row>
    <row r="263" ht="14.25" customHeight="1">
      <c r="F263" s="53"/>
      <c r="G263" s="54"/>
    </row>
    <row r="264" ht="14.25" customHeight="1">
      <c r="F264" s="53"/>
      <c r="G264" s="54"/>
    </row>
    <row r="265" ht="14.25" customHeight="1">
      <c r="F265" s="53"/>
      <c r="G265" s="54"/>
    </row>
    <row r="266" ht="14.25" customHeight="1">
      <c r="F266" s="53"/>
      <c r="G266" s="54"/>
    </row>
    <row r="267" ht="14.25" customHeight="1">
      <c r="F267" s="53"/>
      <c r="G267" s="54"/>
    </row>
    <row r="268" ht="14.25" customHeight="1">
      <c r="F268" s="53"/>
      <c r="G268" s="54"/>
    </row>
    <row r="269" ht="14.25" customHeight="1">
      <c r="F269" s="53"/>
      <c r="G269" s="54"/>
    </row>
    <row r="270" ht="14.25" customHeight="1">
      <c r="F270" s="53"/>
      <c r="G270" s="54"/>
    </row>
    <row r="271" ht="14.25" customHeight="1">
      <c r="F271" s="53"/>
      <c r="G271" s="54"/>
    </row>
    <row r="272" ht="14.25" customHeight="1">
      <c r="F272" s="53"/>
      <c r="G272" s="54"/>
    </row>
    <row r="273" ht="14.25" customHeight="1">
      <c r="F273" s="53"/>
      <c r="G273" s="54"/>
    </row>
    <row r="274" ht="14.25" customHeight="1">
      <c r="F274" s="53"/>
      <c r="G274" s="54"/>
    </row>
    <row r="275" ht="14.25" customHeight="1">
      <c r="F275" s="53"/>
      <c r="G275" s="54"/>
    </row>
    <row r="276" ht="14.25" customHeight="1">
      <c r="F276" s="53"/>
      <c r="G276" s="54"/>
    </row>
    <row r="277" ht="14.25" customHeight="1">
      <c r="F277" s="53"/>
      <c r="G277" s="54"/>
    </row>
    <row r="278" ht="14.25" customHeight="1">
      <c r="F278" s="53"/>
      <c r="G278" s="54"/>
    </row>
    <row r="279" ht="14.25" customHeight="1">
      <c r="F279" s="53"/>
      <c r="G279" s="54"/>
    </row>
    <row r="280" ht="14.25" customHeight="1">
      <c r="F280" s="53"/>
      <c r="G280" s="54"/>
    </row>
    <row r="281" ht="14.25" customHeight="1">
      <c r="F281" s="53"/>
      <c r="G281" s="54"/>
    </row>
    <row r="282" ht="14.25" customHeight="1">
      <c r="F282" s="53"/>
      <c r="G282" s="54"/>
    </row>
    <row r="283" ht="14.25" customHeight="1">
      <c r="F283" s="53"/>
      <c r="G283" s="54"/>
    </row>
    <row r="284" ht="14.25" customHeight="1">
      <c r="F284" s="53"/>
      <c r="G284" s="54"/>
    </row>
    <row r="285" ht="14.25" customHeight="1">
      <c r="F285" s="53"/>
      <c r="G285" s="54"/>
    </row>
    <row r="286" ht="14.25" customHeight="1">
      <c r="F286" s="53"/>
      <c r="G286" s="54"/>
    </row>
    <row r="287" ht="14.25" customHeight="1">
      <c r="F287" s="53"/>
      <c r="G287" s="54"/>
    </row>
    <row r="288" ht="14.25" customHeight="1">
      <c r="F288" s="53"/>
      <c r="G288" s="54"/>
    </row>
    <row r="289" ht="14.25" customHeight="1">
      <c r="F289" s="53"/>
      <c r="G289" s="54"/>
    </row>
    <row r="290" ht="14.25" customHeight="1">
      <c r="F290" s="53"/>
      <c r="G290" s="54"/>
    </row>
    <row r="291" ht="14.25" customHeight="1">
      <c r="F291" s="53"/>
      <c r="G291" s="54"/>
    </row>
    <row r="292" ht="14.25" customHeight="1">
      <c r="F292" s="53"/>
      <c r="G292" s="54"/>
    </row>
    <row r="293" ht="14.25" customHeight="1">
      <c r="F293" s="53"/>
      <c r="G293" s="54"/>
    </row>
    <row r="294" ht="14.25" customHeight="1">
      <c r="F294" s="53"/>
      <c r="G294" s="54"/>
    </row>
    <row r="295" ht="14.25" customHeight="1">
      <c r="F295" s="53"/>
      <c r="G295" s="54"/>
    </row>
    <row r="296" ht="14.25" customHeight="1">
      <c r="F296" s="53"/>
      <c r="G296" s="54"/>
    </row>
    <row r="297" ht="14.25" customHeight="1">
      <c r="F297" s="53"/>
      <c r="G297" s="54"/>
    </row>
    <row r="298" ht="14.25" customHeight="1">
      <c r="F298" s="53"/>
      <c r="G298" s="54"/>
    </row>
    <row r="299" ht="14.25" customHeight="1">
      <c r="F299" s="53"/>
      <c r="G299" s="54"/>
    </row>
    <row r="300" ht="14.25" customHeight="1">
      <c r="F300" s="53"/>
      <c r="G300" s="54"/>
    </row>
    <row r="301" ht="14.25" customHeight="1">
      <c r="F301" s="53"/>
      <c r="G301" s="54"/>
    </row>
    <row r="302" ht="14.25" customHeight="1">
      <c r="F302" s="53"/>
      <c r="G302" s="54"/>
    </row>
    <row r="303" ht="14.25" customHeight="1">
      <c r="F303" s="53"/>
      <c r="G303" s="54"/>
    </row>
    <row r="304" ht="14.25" customHeight="1">
      <c r="F304" s="53"/>
      <c r="G304" s="54"/>
    </row>
    <row r="305" ht="14.25" customHeight="1">
      <c r="F305" s="53"/>
      <c r="G305" s="54"/>
    </row>
    <row r="306" ht="14.25" customHeight="1">
      <c r="F306" s="53"/>
      <c r="G306" s="54"/>
    </row>
    <row r="307" ht="14.25" customHeight="1">
      <c r="F307" s="53"/>
      <c r="G307" s="54"/>
    </row>
    <row r="308" ht="14.25" customHeight="1">
      <c r="F308" s="53"/>
      <c r="G308" s="54"/>
    </row>
    <row r="309" ht="14.25" customHeight="1">
      <c r="F309" s="53"/>
      <c r="G309" s="54"/>
    </row>
    <row r="310" ht="14.25" customHeight="1">
      <c r="F310" s="53"/>
      <c r="G310" s="54"/>
    </row>
    <row r="311" ht="14.25" customHeight="1">
      <c r="F311" s="53"/>
      <c r="G311" s="54"/>
    </row>
    <row r="312" ht="14.25" customHeight="1">
      <c r="F312" s="53"/>
      <c r="G312" s="54"/>
    </row>
    <row r="313" ht="14.25" customHeight="1">
      <c r="F313" s="53"/>
      <c r="G313" s="54"/>
    </row>
    <row r="314" ht="14.25" customHeight="1">
      <c r="F314" s="53"/>
      <c r="G314" s="54"/>
    </row>
    <row r="315" ht="14.25" customHeight="1">
      <c r="F315" s="53"/>
      <c r="G315" s="54"/>
    </row>
    <row r="316" ht="14.25" customHeight="1">
      <c r="F316" s="53"/>
      <c r="G316" s="54"/>
    </row>
    <row r="317" ht="14.25" customHeight="1">
      <c r="F317" s="53"/>
      <c r="G317" s="54"/>
    </row>
    <row r="318" ht="14.25" customHeight="1">
      <c r="F318" s="53"/>
      <c r="G318" s="54"/>
    </row>
    <row r="319" ht="14.25" customHeight="1">
      <c r="F319" s="53"/>
      <c r="G319" s="54"/>
    </row>
    <row r="320" ht="14.25" customHeight="1">
      <c r="F320" s="53"/>
      <c r="G320" s="54"/>
    </row>
    <row r="321" ht="14.25" customHeight="1">
      <c r="F321" s="53"/>
      <c r="G321" s="54"/>
    </row>
    <row r="322" ht="14.25" customHeight="1">
      <c r="F322" s="53"/>
      <c r="G322" s="54"/>
    </row>
    <row r="323" ht="14.25" customHeight="1">
      <c r="F323" s="53"/>
      <c r="G323" s="54"/>
    </row>
    <row r="324" ht="14.25" customHeight="1">
      <c r="F324" s="53"/>
      <c r="G324" s="54"/>
    </row>
    <row r="325" ht="14.25" customHeight="1">
      <c r="F325" s="53"/>
      <c r="G325" s="54"/>
    </row>
    <row r="326" ht="14.25" customHeight="1">
      <c r="F326" s="53"/>
      <c r="G326" s="54"/>
    </row>
    <row r="327" ht="14.25" customHeight="1">
      <c r="F327" s="53"/>
      <c r="G327" s="54"/>
    </row>
    <row r="328" ht="14.25" customHeight="1">
      <c r="F328" s="53"/>
      <c r="G328" s="54"/>
    </row>
    <row r="329" ht="14.25" customHeight="1">
      <c r="F329" s="53"/>
      <c r="G329" s="54"/>
    </row>
    <row r="330" ht="14.25" customHeight="1">
      <c r="F330" s="53"/>
      <c r="G330" s="54"/>
    </row>
    <row r="331" ht="14.25" customHeight="1">
      <c r="F331" s="53"/>
      <c r="G331" s="54"/>
    </row>
    <row r="332" ht="14.25" customHeight="1">
      <c r="F332" s="53"/>
      <c r="G332" s="54"/>
    </row>
    <row r="333" ht="14.25" customHeight="1">
      <c r="F333" s="53"/>
      <c r="G333" s="54"/>
    </row>
    <row r="334" ht="14.25" customHeight="1">
      <c r="F334" s="53"/>
      <c r="G334" s="54"/>
    </row>
    <row r="335" ht="14.25" customHeight="1">
      <c r="F335" s="53"/>
      <c r="G335" s="54"/>
    </row>
    <row r="336" ht="14.25" customHeight="1">
      <c r="F336" s="53"/>
      <c r="G336" s="54"/>
    </row>
    <row r="337" ht="14.25" customHeight="1">
      <c r="F337" s="53"/>
      <c r="G337" s="54"/>
    </row>
    <row r="338" ht="14.25" customHeight="1">
      <c r="F338" s="53"/>
      <c r="G338" s="54"/>
    </row>
    <row r="339" ht="14.25" customHeight="1">
      <c r="F339" s="53"/>
      <c r="G339" s="54"/>
    </row>
    <row r="340" ht="14.25" customHeight="1">
      <c r="F340" s="53"/>
      <c r="G340" s="54"/>
    </row>
    <row r="341" ht="14.25" customHeight="1">
      <c r="F341" s="53"/>
      <c r="G341" s="54"/>
    </row>
    <row r="342" ht="14.25" customHeight="1">
      <c r="F342" s="53"/>
      <c r="G342" s="54"/>
    </row>
    <row r="343" ht="14.25" customHeight="1">
      <c r="F343" s="53"/>
      <c r="G343" s="54"/>
    </row>
    <row r="344" ht="14.25" customHeight="1">
      <c r="F344" s="53"/>
      <c r="G344" s="54"/>
    </row>
    <row r="345" ht="14.25" customHeight="1">
      <c r="F345" s="53"/>
      <c r="G345" s="54"/>
    </row>
    <row r="346" ht="14.25" customHeight="1">
      <c r="F346" s="53"/>
      <c r="G346" s="54"/>
    </row>
    <row r="347" ht="14.25" customHeight="1">
      <c r="F347" s="53"/>
      <c r="G347" s="54"/>
    </row>
    <row r="348" ht="14.25" customHeight="1">
      <c r="F348" s="53"/>
      <c r="G348" s="54"/>
    </row>
    <row r="349" ht="14.25" customHeight="1">
      <c r="F349" s="53"/>
      <c r="G349" s="54"/>
    </row>
    <row r="350" ht="14.25" customHeight="1">
      <c r="F350" s="53"/>
      <c r="G350" s="54"/>
    </row>
    <row r="351" ht="14.25" customHeight="1">
      <c r="F351" s="53"/>
      <c r="G351" s="54"/>
    </row>
    <row r="352" ht="14.25" customHeight="1">
      <c r="F352" s="53"/>
      <c r="G352" s="54"/>
    </row>
    <row r="353" ht="14.25" customHeight="1">
      <c r="F353" s="53"/>
      <c r="G353" s="54"/>
    </row>
    <row r="354" ht="14.25" customHeight="1">
      <c r="F354" s="53"/>
      <c r="G354" s="54"/>
    </row>
    <row r="355" ht="14.25" customHeight="1">
      <c r="F355" s="53"/>
      <c r="G355" s="54"/>
    </row>
    <row r="356" ht="14.25" customHeight="1">
      <c r="F356" s="53"/>
      <c r="G356" s="54"/>
    </row>
    <row r="357" ht="14.25" customHeight="1">
      <c r="F357" s="53"/>
      <c r="G357" s="54"/>
    </row>
    <row r="358" ht="14.25" customHeight="1">
      <c r="F358" s="53"/>
      <c r="G358" s="54"/>
    </row>
    <row r="359" ht="14.25" customHeight="1">
      <c r="F359" s="53"/>
      <c r="G359" s="54"/>
    </row>
    <row r="360" ht="14.25" customHeight="1">
      <c r="F360" s="53"/>
      <c r="G360" s="54"/>
    </row>
    <row r="361" ht="14.25" customHeight="1">
      <c r="F361" s="53"/>
      <c r="G361" s="54"/>
    </row>
    <row r="362" ht="14.25" customHeight="1">
      <c r="F362" s="53"/>
      <c r="G362" s="54"/>
    </row>
    <row r="363" ht="14.25" customHeight="1">
      <c r="F363" s="53"/>
      <c r="G363" s="54"/>
    </row>
    <row r="364" ht="14.25" customHeight="1">
      <c r="F364" s="53"/>
      <c r="G364" s="54"/>
    </row>
    <row r="365" ht="14.25" customHeight="1">
      <c r="F365" s="53"/>
      <c r="G365" s="54"/>
    </row>
    <row r="366" ht="14.25" customHeight="1">
      <c r="F366" s="53"/>
      <c r="G366" s="54"/>
    </row>
    <row r="367" ht="14.25" customHeight="1">
      <c r="F367" s="53"/>
      <c r="G367" s="54"/>
    </row>
    <row r="368" ht="14.25" customHeight="1">
      <c r="F368" s="53"/>
      <c r="G368" s="54"/>
    </row>
    <row r="369" ht="14.25" customHeight="1">
      <c r="F369" s="53"/>
      <c r="G369" s="54"/>
    </row>
    <row r="370" ht="14.25" customHeight="1">
      <c r="F370" s="53"/>
      <c r="G370" s="54"/>
    </row>
    <row r="371" ht="14.25" customHeight="1">
      <c r="F371" s="53"/>
      <c r="G371" s="54"/>
    </row>
    <row r="372" ht="14.25" customHeight="1">
      <c r="F372" s="53"/>
      <c r="G372" s="54"/>
    </row>
    <row r="373" ht="14.25" customHeight="1">
      <c r="F373" s="53"/>
      <c r="G373" s="54"/>
    </row>
    <row r="374" ht="14.25" customHeight="1">
      <c r="F374" s="53"/>
      <c r="G374" s="54"/>
    </row>
    <row r="375" ht="14.25" customHeight="1">
      <c r="F375" s="53"/>
      <c r="G375" s="54"/>
    </row>
    <row r="376" ht="14.25" customHeight="1">
      <c r="F376" s="53"/>
      <c r="G376" s="54"/>
    </row>
    <row r="377" ht="14.25" customHeight="1">
      <c r="F377" s="53"/>
      <c r="G377" s="54"/>
    </row>
    <row r="378" ht="14.25" customHeight="1">
      <c r="F378" s="53"/>
      <c r="G378" s="54"/>
    </row>
    <row r="379" ht="14.25" customHeight="1">
      <c r="F379" s="53"/>
      <c r="G379" s="54"/>
    </row>
    <row r="380" ht="14.25" customHeight="1">
      <c r="F380" s="53"/>
      <c r="G380" s="54"/>
    </row>
    <row r="381" ht="14.25" customHeight="1">
      <c r="F381" s="53"/>
      <c r="G381" s="54"/>
    </row>
    <row r="382" ht="14.25" customHeight="1">
      <c r="F382" s="53"/>
      <c r="G382" s="54"/>
    </row>
    <row r="383" ht="14.25" customHeight="1">
      <c r="F383" s="53"/>
      <c r="G383" s="54"/>
    </row>
    <row r="384" ht="14.25" customHeight="1">
      <c r="F384" s="53"/>
      <c r="G384" s="54"/>
    </row>
    <row r="385" ht="14.25" customHeight="1">
      <c r="F385" s="53"/>
      <c r="G385" s="54"/>
    </row>
    <row r="386" ht="14.25" customHeight="1">
      <c r="F386" s="53"/>
      <c r="G386" s="54"/>
    </row>
    <row r="387" ht="14.25" customHeight="1">
      <c r="F387" s="53"/>
      <c r="G387" s="54"/>
    </row>
    <row r="388" ht="14.25" customHeight="1">
      <c r="F388" s="53"/>
      <c r="G388" s="54"/>
    </row>
    <row r="389" ht="14.25" customHeight="1">
      <c r="F389" s="53"/>
      <c r="G389" s="54"/>
    </row>
    <row r="390" ht="14.25" customHeight="1">
      <c r="F390" s="53"/>
      <c r="G390" s="54"/>
    </row>
    <row r="391" ht="14.25" customHeight="1">
      <c r="F391" s="53"/>
      <c r="G391" s="54"/>
    </row>
    <row r="392" ht="14.25" customHeight="1">
      <c r="F392" s="53"/>
      <c r="G392" s="54"/>
    </row>
    <row r="393" ht="14.25" customHeight="1">
      <c r="F393" s="53"/>
      <c r="G393" s="54"/>
    </row>
    <row r="394" ht="14.25" customHeight="1">
      <c r="F394" s="53"/>
      <c r="G394" s="54"/>
    </row>
    <row r="395" ht="14.25" customHeight="1">
      <c r="F395" s="53"/>
      <c r="G395" s="54"/>
    </row>
    <row r="396" ht="14.25" customHeight="1">
      <c r="F396" s="53"/>
      <c r="G396" s="54"/>
    </row>
    <row r="397" ht="14.25" customHeight="1">
      <c r="F397" s="53"/>
      <c r="G397" s="54"/>
    </row>
    <row r="398" ht="14.25" customHeight="1">
      <c r="F398" s="53"/>
      <c r="G398" s="54"/>
    </row>
    <row r="399" ht="14.25" customHeight="1">
      <c r="F399" s="53"/>
      <c r="G399" s="54"/>
    </row>
    <row r="400" ht="14.25" customHeight="1">
      <c r="F400" s="53"/>
      <c r="G400" s="54"/>
    </row>
    <row r="401" ht="14.25" customHeight="1">
      <c r="F401" s="53"/>
      <c r="G401" s="54"/>
    </row>
    <row r="402" ht="14.25" customHeight="1">
      <c r="F402" s="53"/>
      <c r="G402" s="54"/>
    </row>
    <row r="403" ht="14.25" customHeight="1">
      <c r="F403" s="53"/>
      <c r="G403" s="54"/>
    </row>
    <row r="404" ht="14.25" customHeight="1">
      <c r="F404" s="53"/>
      <c r="G404" s="54"/>
    </row>
    <row r="405" ht="14.25" customHeight="1">
      <c r="F405" s="53"/>
      <c r="G405" s="54"/>
    </row>
    <row r="406" ht="14.25" customHeight="1">
      <c r="F406" s="53"/>
      <c r="G406" s="54"/>
    </row>
    <row r="407" ht="14.25" customHeight="1">
      <c r="F407" s="53"/>
      <c r="G407" s="54"/>
    </row>
    <row r="408" ht="14.25" customHeight="1">
      <c r="F408" s="53"/>
      <c r="G408" s="54"/>
    </row>
    <row r="409" ht="14.25" customHeight="1">
      <c r="F409" s="53"/>
      <c r="G409" s="54"/>
    </row>
    <row r="410" ht="14.25" customHeight="1">
      <c r="F410" s="53"/>
      <c r="G410" s="54"/>
    </row>
    <row r="411" ht="14.25" customHeight="1">
      <c r="F411" s="53"/>
      <c r="G411" s="54"/>
    </row>
    <row r="412" ht="14.25" customHeight="1">
      <c r="F412" s="53"/>
      <c r="G412" s="54"/>
    </row>
    <row r="413" ht="14.25" customHeight="1">
      <c r="F413" s="53"/>
      <c r="G413" s="54"/>
    </row>
    <row r="414" ht="14.25" customHeight="1">
      <c r="F414" s="53"/>
      <c r="G414" s="54"/>
    </row>
    <row r="415" ht="14.25" customHeight="1">
      <c r="F415" s="53"/>
      <c r="G415" s="54"/>
    </row>
    <row r="416" ht="14.25" customHeight="1">
      <c r="F416" s="53"/>
      <c r="G416" s="54"/>
    </row>
    <row r="417" ht="14.25" customHeight="1">
      <c r="F417" s="53"/>
      <c r="G417" s="54"/>
    </row>
    <row r="418" ht="14.25" customHeight="1">
      <c r="F418" s="53"/>
      <c r="G418" s="54"/>
    </row>
    <row r="419" ht="14.25" customHeight="1">
      <c r="F419" s="53"/>
      <c r="G419" s="54"/>
    </row>
    <row r="420" ht="14.25" customHeight="1">
      <c r="F420" s="53"/>
      <c r="G420" s="54"/>
    </row>
    <row r="421" ht="14.25" customHeight="1">
      <c r="F421" s="53"/>
      <c r="G421" s="54"/>
    </row>
    <row r="422" ht="14.25" customHeight="1">
      <c r="F422" s="53"/>
      <c r="G422" s="54"/>
    </row>
    <row r="423" ht="14.25" customHeight="1">
      <c r="F423" s="53"/>
      <c r="G423" s="54"/>
    </row>
    <row r="424" ht="14.25" customHeight="1">
      <c r="F424" s="53"/>
      <c r="G424" s="54"/>
    </row>
    <row r="425" ht="14.25" customHeight="1">
      <c r="F425" s="53"/>
      <c r="G425" s="54"/>
    </row>
    <row r="426" ht="14.25" customHeight="1">
      <c r="F426" s="53"/>
      <c r="G426" s="54"/>
    </row>
    <row r="427" ht="14.25" customHeight="1">
      <c r="F427" s="53"/>
      <c r="G427" s="54"/>
    </row>
    <row r="428" ht="14.25" customHeight="1">
      <c r="F428" s="53"/>
      <c r="G428" s="54"/>
    </row>
    <row r="429" ht="14.25" customHeight="1">
      <c r="F429" s="53"/>
      <c r="G429" s="54"/>
    </row>
    <row r="430" ht="14.25" customHeight="1">
      <c r="F430" s="53"/>
      <c r="G430" s="54"/>
    </row>
    <row r="431" ht="14.25" customHeight="1">
      <c r="F431" s="53"/>
      <c r="G431" s="54"/>
    </row>
    <row r="432" ht="14.25" customHeight="1">
      <c r="F432" s="53"/>
      <c r="G432" s="54"/>
    </row>
    <row r="433" ht="14.25" customHeight="1">
      <c r="F433" s="53"/>
      <c r="G433" s="54"/>
    </row>
    <row r="434" ht="14.25" customHeight="1">
      <c r="F434" s="53"/>
      <c r="G434" s="54"/>
    </row>
    <row r="435" ht="14.25" customHeight="1">
      <c r="F435" s="53"/>
      <c r="G435" s="54"/>
    </row>
    <row r="436" ht="14.25" customHeight="1">
      <c r="F436" s="53"/>
      <c r="G436" s="54"/>
    </row>
    <row r="437" ht="14.25" customHeight="1">
      <c r="F437" s="53"/>
      <c r="G437" s="54"/>
    </row>
    <row r="438" ht="14.25" customHeight="1">
      <c r="F438" s="53"/>
      <c r="G438" s="54"/>
    </row>
    <row r="439" ht="14.25" customHeight="1">
      <c r="F439" s="53"/>
      <c r="G439" s="54"/>
    </row>
    <row r="440" ht="14.25" customHeight="1">
      <c r="F440" s="53"/>
      <c r="G440" s="54"/>
    </row>
    <row r="441" ht="14.25" customHeight="1">
      <c r="F441" s="53"/>
      <c r="G441" s="54"/>
    </row>
    <row r="442" ht="14.25" customHeight="1">
      <c r="F442" s="53"/>
      <c r="G442" s="54"/>
    </row>
    <row r="443" ht="14.25" customHeight="1">
      <c r="F443" s="53"/>
      <c r="G443" s="54"/>
    </row>
    <row r="444" ht="14.25" customHeight="1">
      <c r="F444" s="53"/>
      <c r="G444" s="54"/>
    </row>
    <row r="445" ht="14.25" customHeight="1">
      <c r="F445" s="53"/>
      <c r="G445" s="54"/>
    </row>
    <row r="446" ht="14.25" customHeight="1">
      <c r="F446" s="53"/>
      <c r="G446" s="54"/>
    </row>
    <row r="447" ht="14.25" customHeight="1">
      <c r="F447" s="53"/>
      <c r="G447" s="54"/>
    </row>
    <row r="448" ht="14.25" customHeight="1">
      <c r="F448" s="53"/>
      <c r="G448" s="54"/>
    </row>
    <row r="449" ht="14.25" customHeight="1">
      <c r="F449" s="53"/>
      <c r="G449" s="54"/>
    </row>
    <row r="450" ht="14.25" customHeight="1">
      <c r="F450" s="53"/>
      <c r="G450" s="54"/>
    </row>
    <row r="451" ht="14.25" customHeight="1">
      <c r="F451" s="53"/>
      <c r="G451" s="54"/>
    </row>
    <row r="452" ht="14.25" customHeight="1">
      <c r="F452" s="53"/>
      <c r="G452" s="54"/>
    </row>
    <row r="453" ht="14.25" customHeight="1">
      <c r="F453" s="53"/>
      <c r="G453" s="54"/>
    </row>
    <row r="454" ht="14.25" customHeight="1">
      <c r="F454" s="53"/>
      <c r="G454" s="54"/>
    </row>
    <row r="455" ht="14.25" customHeight="1">
      <c r="F455" s="53"/>
      <c r="G455" s="54"/>
    </row>
    <row r="456" ht="14.25" customHeight="1">
      <c r="F456" s="53"/>
      <c r="G456" s="54"/>
    </row>
    <row r="457" ht="14.25" customHeight="1">
      <c r="F457" s="53"/>
      <c r="G457" s="54"/>
    </row>
    <row r="458" ht="14.25" customHeight="1">
      <c r="F458" s="53"/>
      <c r="G458" s="54"/>
    </row>
    <row r="459" ht="14.25" customHeight="1">
      <c r="F459" s="53"/>
      <c r="G459" s="54"/>
    </row>
    <row r="460" ht="14.25" customHeight="1">
      <c r="F460" s="53"/>
      <c r="G460" s="54"/>
    </row>
    <row r="461" ht="14.25" customHeight="1">
      <c r="F461" s="53"/>
      <c r="G461" s="54"/>
    </row>
    <row r="462" ht="14.25" customHeight="1">
      <c r="F462" s="53"/>
      <c r="G462" s="54"/>
    </row>
    <row r="463" ht="14.25" customHeight="1">
      <c r="F463" s="53"/>
      <c r="G463" s="54"/>
    </row>
    <row r="464" ht="14.25" customHeight="1">
      <c r="F464" s="53"/>
      <c r="G464" s="54"/>
    </row>
    <row r="465" ht="14.25" customHeight="1">
      <c r="F465" s="53"/>
      <c r="G465" s="54"/>
    </row>
    <row r="466" ht="14.25" customHeight="1">
      <c r="F466" s="53"/>
      <c r="G466" s="54"/>
    </row>
    <row r="467" ht="14.25" customHeight="1">
      <c r="F467" s="53"/>
      <c r="G467" s="54"/>
    </row>
    <row r="468" ht="14.25" customHeight="1">
      <c r="F468" s="53"/>
      <c r="G468" s="54"/>
    </row>
    <row r="469" ht="14.25" customHeight="1">
      <c r="F469" s="53"/>
      <c r="G469" s="54"/>
    </row>
    <row r="470" ht="14.25" customHeight="1">
      <c r="F470" s="53"/>
      <c r="G470" s="54"/>
    </row>
    <row r="471" ht="14.25" customHeight="1">
      <c r="F471" s="53"/>
      <c r="G471" s="54"/>
    </row>
    <row r="472" ht="14.25" customHeight="1">
      <c r="F472" s="53"/>
      <c r="G472" s="54"/>
    </row>
    <row r="473" ht="14.25" customHeight="1">
      <c r="F473" s="53"/>
      <c r="G473" s="54"/>
    </row>
    <row r="474" ht="14.25" customHeight="1">
      <c r="F474" s="53"/>
      <c r="G474" s="54"/>
    </row>
    <row r="475" ht="14.25" customHeight="1">
      <c r="F475" s="53"/>
      <c r="G475" s="54"/>
    </row>
    <row r="476" ht="14.25" customHeight="1">
      <c r="F476" s="53"/>
      <c r="G476" s="54"/>
    </row>
    <row r="477" ht="14.25" customHeight="1">
      <c r="F477" s="53"/>
      <c r="G477" s="54"/>
    </row>
    <row r="478" ht="14.25" customHeight="1">
      <c r="F478" s="53"/>
      <c r="G478" s="54"/>
    </row>
    <row r="479" ht="14.25" customHeight="1">
      <c r="F479" s="53"/>
      <c r="G479" s="54"/>
    </row>
    <row r="480" ht="14.25" customHeight="1">
      <c r="F480" s="53"/>
      <c r="G480" s="54"/>
    </row>
    <row r="481" ht="14.25" customHeight="1">
      <c r="F481" s="53"/>
      <c r="G481" s="54"/>
    </row>
    <row r="482" ht="14.25" customHeight="1">
      <c r="F482" s="53"/>
      <c r="G482" s="54"/>
    </row>
    <row r="483" ht="14.25" customHeight="1">
      <c r="F483" s="53"/>
      <c r="G483" s="54"/>
    </row>
    <row r="484" ht="14.25" customHeight="1">
      <c r="F484" s="53"/>
      <c r="G484" s="54"/>
    </row>
    <row r="485" ht="14.25" customHeight="1">
      <c r="F485" s="53"/>
      <c r="G485" s="54"/>
    </row>
    <row r="486" ht="14.25" customHeight="1">
      <c r="F486" s="53"/>
      <c r="G486" s="54"/>
    </row>
    <row r="487" ht="14.25" customHeight="1">
      <c r="F487" s="53"/>
      <c r="G487" s="54"/>
    </row>
    <row r="488" ht="14.25" customHeight="1">
      <c r="F488" s="53"/>
      <c r="G488" s="54"/>
    </row>
    <row r="489" ht="14.25" customHeight="1">
      <c r="F489" s="53"/>
      <c r="G489" s="54"/>
    </row>
    <row r="490" ht="14.25" customHeight="1">
      <c r="F490" s="53"/>
      <c r="G490" s="54"/>
    </row>
    <row r="491" ht="14.25" customHeight="1">
      <c r="F491" s="53"/>
      <c r="G491" s="54"/>
    </row>
    <row r="492" ht="14.25" customHeight="1">
      <c r="F492" s="53"/>
      <c r="G492" s="54"/>
    </row>
    <row r="493" ht="14.25" customHeight="1">
      <c r="F493" s="53"/>
      <c r="G493" s="54"/>
    </row>
    <row r="494" ht="14.25" customHeight="1">
      <c r="F494" s="53"/>
      <c r="G494" s="54"/>
    </row>
    <row r="495" ht="14.25" customHeight="1">
      <c r="F495" s="53"/>
      <c r="G495" s="54"/>
    </row>
    <row r="496" ht="14.25" customHeight="1">
      <c r="F496" s="53"/>
      <c r="G496" s="54"/>
    </row>
    <row r="497" ht="14.25" customHeight="1">
      <c r="F497" s="53"/>
      <c r="G497" s="54"/>
    </row>
    <row r="498" ht="14.25" customHeight="1">
      <c r="F498" s="53"/>
      <c r="G498" s="54"/>
    </row>
    <row r="499" ht="14.25" customHeight="1">
      <c r="F499" s="53"/>
      <c r="G499" s="54"/>
    </row>
    <row r="500" ht="14.25" customHeight="1">
      <c r="F500" s="53"/>
      <c r="G500" s="54"/>
    </row>
    <row r="501" ht="14.25" customHeight="1">
      <c r="F501" s="53"/>
      <c r="G501" s="54"/>
    </row>
    <row r="502" ht="14.25" customHeight="1">
      <c r="F502" s="53"/>
      <c r="G502" s="54"/>
    </row>
    <row r="503" ht="14.25" customHeight="1">
      <c r="F503" s="53"/>
      <c r="G503" s="54"/>
    </row>
    <row r="504" ht="14.25" customHeight="1">
      <c r="F504" s="53"/>
      <c r="G504" s="54"/>
    </row>
    <row r="505" ht="14.25" customHeight="1">
      <c r="F505" s="53"/>
      <c r="G505" s="54"/>
    </row>
    <row r="506" ht="14.25" customHeight="1">
      <c r="F506" s="53"/>
      <c r="G506" s="54"/>
    </row>
    <row r="507" ht="14.25" customHeight="1">
      <c r="F507" s="53"/>
      <c r="G507" s="54"/>
    </row>
    <row r="508" ht="14.25" customHeight="1">
      <c r="F508" s="53"/>
      <c r="G508" s="54"/>
    </row>
    <row r="509" ht="14.25" customHeight="1">
      <c r="F509" s="53"/>
      <c r="G509" s="54"/>
    </row>
    <row r="510" ht="14.25" customHeight="1">
      <c r="F510" s="53"/>
      <c r="G510" s="54"/>
    </row>
    <row r="511" ht="14.25" customHeight="1">
      <c r="F511" s="53"/>
      <c r="G511" s="54"/>
    </row>
    <row r="512" ht="14.25" customHeight="1">
      <c r="F512" s="53"/>
      <c r="G512" s="54"/>
    </row>
    <row r="513" ht="14.25" customHeight="1">
      <c r="F513" s="53"/>
      <c r="G513" s="54"/>
    </row>
    <row r="514" ht="14.25" customHeight="1">
      <c r="F514" s="53"/>
      <c r="G514" s="54"/>
    </row>
    <row r="515" ht="14.25" customHeight="1">
      <c r="F515" s="53"/>
      <c r="G515" s="54"/>
    </row>
    <row r="516" ht="14.25" customHeight="1">
      <c r="F516" s="53"/>
      <c r="G516" s="54"/>
    </row>
    <row r="517" ht="14.25" customHeight="1">
      <c r="F517" s="53"/>
      <c r="G517" s="54"/>
    </row>
    <row r="518" ht="14.25" customHeight="1">
      <c r="F518" s="53"/>
      <c r="G518" s="54"/>
    </row>
    <row r="519" ht="14.25" customHeight="1">
      <c r="F519" s="53"/>
      <c r="G519" s="54"/>
    </row>
    <row r="520" ht="14.25" customHeight="1">
      <c r="F520" s="53"/>
      <c r="G520" s="54"/>
    </row>
    <row r="521" ht="14.25" customHeight="1">
      <c r="F521" s="53"/>
      <c r="G521" s="54"/>
    </row>
    <row r="522" ht="14.25" customHeight="1">
      <c r="F522" s="53"/>
      <c r="G522" s="54"/>
    </row>
    <row r="523" ht="14.25" customHeight="1">
      <c r="F523" s="53"/>
      <c r="G523" s="54"/>
    </row>
    <row r="524" ht="14.25" customHeight="1">
      <c r="F524" s="53"/>
      <c r="G524" s="54"/>
    </row>
    <row r="525" ht="14.25" customHeight="1">
      <c r="F525" s="53"/>
      <c r="G525" s="54"/>
    </row>
    <row r="526" ht="14.25" customHeight="1">
      <c r="F526" s="53"/>
      <c r="G526" s="54"/>
    </row>
    <row r="527" ht="14.25" customHeight="1">
      <c r="F527" s="53"/>
      <c r="G527" s="54"/>
    </row>
    <row r="528" ht="14.25" customHeight="1">
      <c r="F528" s="53"/>
      <c r="G528" s="54"/>
    </row>
    <row r="529" ht="14.25" customHeight="1">
      <c r="F529" s="53"/>
      <c r="G529" s="54"/>
    </row>
    <row r="530" ht="14.25" customHeight="1">
      <c r="F530" s="53"/>
      <c r="G530" s="54"/>
    </row>
    <row r="531" ht="14.25" customHeight="1">
      <c r="F531" s="53"/>
      <c r="G531" s="54"/>
    </row>
    <row r="532" ht="14.25" customHeight="1">
      <c r="F532" s="53"/>
      <c r="G532" s="54"/>
    </row>
    <row r="533" ht="14.25" customHeight="1">
      <c r="F533" s="53"/>
      <c r="G533" s="54"/>
    </row>
    <row r="534" ht="14.25" customHeight="1">
      <c r="F534" s="53"/>
      <c r="G534" s="54"/>
    </row>
    <row r="535" ht="14.25" customHeight="1">
      <c r="F535" s="53"/>
      <c r="G535" s="54"/>
    </row>
    <row r="536" ht="14.25" customHeight="1">
      <c r="F536" s="53"/>
      <c r="G536" s="54"/>
    </row>
    <row r="537" ht="14.25" customHeight="1">
      <c r="F537" s="53"/>
      <c r="G537" s="54"/>
    </row>
    <row r="538" ht="14.25" customHeight="1">
      <c r="F538" s="53"/>
      <c r="G538" s="54"/>
    </row>
    <row r="539" ht="14.25" customHeight="1">
      <c r="F539" s="53"/>
      <c r="G539" s="54"/>
    </row>
    <row r="540" ht="14.25" customHeight="1">
      <c r="F540" s="53"/>
      <c r="G540" s="54"/>
    </row>
    <row r="541" ht="14.25" customHeight="1">
      <c r="F541" s="53"/>
      <c r="G541" s="54"/>
    </row>
    <row r="542" ht="14.25" customHeight="1">
      <c r="F542" s="53"/>
      <c r="G542" s="54"/>
    </row>
    <row r="543" ht="14.25" customHeight="1">
      <c r="F543" s="53"/>
      <c r="G543" s="54"/>
    </row>
    <row r="544" ht="14.25" customHeight="1">
      <c r="F544" s="53"/>
      <c r="G544" s="54"/>
    </row>
    <row r="545" ht="14.25" customHeight="1">
      <c r="F545" s="53"/>
      <c r="G545" s="54"/>
    </row>
    <row r="546" ht="14.25" customHeight="1">
      <c r="F546" s="53"/>
      <c r="G546" s="54"/>
    </row>
    <row r="547" ht="14.25" customHeight="1">
      <c r="F547" s="53"/>
      <c r="G547" s="54"/>
    </row>
    <row r="548" ht="14.25" customHeight="1">
      <c r="F548" s="53"/>
      <c r="G548" s="54"/>
    </row>
    <row r="549" ht="14.25" customHeight="1">
      <c r="F549" s="53"/>
      <c r="G549" s="54"/>
    </row>
    <row r="550" ht="14.25" customHeight="1">
      <c r="F550" s="53"/>
      <c r="G550" s="54"/>
    </row>
    <row r="551" ht="14.25" customHeight="1">
      <c r="F551" s="53"/>
      <c r="G551" s="54"/>
    </row>
    <row r="552" ht="14.25" customHeight="1">
      <c r="F552" s="53"/>
      <c r="G552" s="54"/>
    </row>
    <row r="553" ht="14.25" customHeight="1">
      <c r="F553" s="53"/>
      <c r="G553" s="54"/>
    </row>
    <row r="554" ht="14.25" customHeight="1">
      <c r="F554" s="53"/>
      <c r="G554" s="54"/>
    </row>
    <row r="555" ht="14.25" customHeight="1">
      <c r="F555" s="53"/>
      <c r="G555" s="54"/>
    </row>
    <row r="556" ht="14.25" customHeight="1">
      <c r="F556" s="53"/>
      <c r="G556" s="54"/>
    </row>
    <row r="557" ht="14.25" customHeight="1">
      <c r="F557" s="53"/>
      <c r="G557" s="54"/>
    </row>
    <row r="558" ht="14.25" customHeight="1">
      <c r="F558" s="53"/>
      <c r="G558" s="54"/>
    </row>
    <row r="559" ht="14.25" customHeight="1">
      <c r="F559" s="53"/>
      <c r="G559" s="54"/>
    </row>
    <row r="560" ht="14.25" customHeight="1">
      <c r="F560" s="53"/>
      <c r="G560" s="54"/>
    </row>
    <row r="561" ht="14.25" customHeight="1">
      <c r="F561" s="53"/>
      <c r="G561" s="54"/>
    </row>
    <row r="562" ht="14.25" customHeight="1">
      <c r="F562" s="53"/>
      <c r="G562" s="54"/>
    </row>
    <row r="563" ht="14.25" customHeight="1">
      <c r="F563" s="53"/>
      <c r="G563" s="54"/>
    </row>
    <row r="564" ht="14.25" customHeight="1">
      <c r="F564" s="53"/>
      <c r="G564" s="54"/>
    </row>
    <row r="565" ht="14.25" customHeight="1">
      <c r="F565" s="53"/>
      <c r="G565" s="54"/>
    </row>
    <row r="566" ht="14.25" customHeight="1">
      <c r="F566" s="53"/>
      <c r="G566" s="54"/>
    </row>
    <row r="567" ht="14.25" customHeight="1">
      <c r="F567" s="53"/>
      <c r="G567" s="54"/>
    </row>
    <row r="568" ht="14.25" customHeight="1">
      <c r="F568" s="53"/>
      <c r="G568" s="54"/>
    </row>
    <row r="569" ht="14.25" customHeight="1">
      <c r="F569" s="53"/>
      <c r="G569" s="54"/>
    </row>
    <row r="570" ht="14.25" customHeight="1">
      <c r="F570" s="53"/>
      <c r="G570" s="54"/>
    </row>
    <row r="571" ht="14.25" customHeight="1">
      <c r="F571" s="53"/>
      <c r="G571" s="54"/>
    </row>
    <row r="572" ht="14.25" customHeight="1">
      <c r="F572" s="53"/>
      <c r="G572" s="54"/>
    </row>
    <row r="573" ht="14.25" customHeight="1">
      <c r="F573" s="53"/>
      <c r="G573" s="54"/>
    </row>
    <row r="574" ht="14.25" customHeight="1">
      <c r="F574" s="53"/>
      <c r="G574" s="54"/>
    </row>
    <row r="575" ht="14.25" customHeight="1">
      <c r="F575" s="53"/>
      <c r="G575" s="54"/>
    </row>
    <row r="576" ht="14.25" customHeight="1">
      <c r="F576" s="53"/>
      <c r="G576" s="54"/>
    </row>
    <row r="577" ht="14.25" customHeight="1">
      <c r="F577" s="53"/>
      <c r="G577" s="54"/>
    </row>
    <row r="578" ht="14.25" customHeight="1">
      <c r="F578" s="53"/>
      <c r="G578" s="54"/>
    </row>
    <row r="579" ht="14.25" customHeight="1">
      <c r="F579" s="53"/>
      <c r="G579" s="54"/>
    </row>
    <row r="580" ht="14.25" customHeight="1">
      <c r="F580" s="53"/>
      <c r="G580" s="54"/>
    </row>
    <row r="581" ht="14.25" customHeight="1">
      <c r="F581" s="53"/>
      <c r="G581" s="54"/>
    </row>
    <row r="582" ht="14.25" customHeight="1">
      <c r="F582" s="53"/>
      <c r="G582" s="54"/>
    </row>
    <row r="583" ht="14.25" customHeight="1">
      <c r="F583" s="53"/>
      <c r="G583" s="54"/>
    </row>
    <row r="584" ht="14.25" customHeight="1">
      <c r="F584" s="53"/>
      <c r="G584" s="54"/>
    </row>
    <row r="585" ht="14.25" customHeight="1">
      <c r="F585" s="53"/>
      <c r="G585" s="54"/>
    </row>
    <row r="586" ht="14.25" customHeight="1">
      <c r="F586" s="53"/>
      <c r="G586" s="54"/>
    </row>
    <row r="587" ht="14.25" customHeight="1">
      <c r="F587" s="53"/>
      <c r="G587" s="54"/>
    </row>
    <row r="588" ht="14.25" customHeight="1">
      <c r="F588" s="53"/>
      <c r="G588" s="54"/>
    </row>
    <row r="589" ht="14.25" customHeight="1">
      <c r="F589" s="53"/>
      <c r="G589" s="54"/>
    </row>
    <row r="590" ht="14.25" customHeight="1">
      <c r="F590" s="53"/>
      <c r="G590" s="54"/>
    </row>
    <row r="591" ht="14.25" customHeight="1">
      <c r="F591" s="53"/>
      <c r="G591" s="54"/>
    </row>
    <row r="592" ht="14.25" customHeight="1">
      <c r="F592" s="53"/>
      <c r="G592" s="54"/>
    </row>
    <row r="593" ht="14.25" customHeight="1">
      <c r="F593" s="53"/>
      <c r="G593" s="54"/>
    </row>
    <row r="594" ht="14.25" customHeight="1">
      <c r="F594" s="53"/>
      <c r="G594" s="54"/>
    </row>
    <row r="595" ht="14.25" customHeight="1">
      <c r="F595" s="53"/>
      <c r="G595" s="54"/>
    </row>
    <row r="596" ht="14.25" customHeight="1">
      <c r="F596" s="53"/>
      <c r="G596" s="54"/>
    </row>
    <row r="597" ht="14.25" customHeight="1">
      <c r="F597" s="53"/>
      <c r="G597" s="54"/>
    </row>
    <row r="598" ht="14.25" customHeight="1">
      <c r="F598" s="53"/>
      <c r="G598" s="54"/>
    </row>
    <row r="599" ht="14.25" customHeight="1">
      <c r="F599" s="53"/>
      <c r="G599" s="54"/>
    </row>
    <row r="600" ht="14.25" customHeight="1">
      <c r="F600" s="53"/>
      <c r="G600" s="54"/>
    </row>
    <row r="601" ht="14.25" customHeight="1">
      <c r="F601" s="53"/>
      <c r="G601" s="54"/>
    </row>
    <row r="602" ht="14.25" customHeight="1">
      <c r="F602" s="53"/>
      <c r="G602" s="54"/>
    </row>
    <row r="603" ht="14.25" customHeight="1">
      <c r="F603" s="53"/>
      <c r="G603" s="54"/>
    </row>
    <row r="604" ht="14.25" customHeight="1">
      <c r="F604" s="53"/>
      <c r="G604" s="54"/>
    </row>
    <row r="605" ht="14.25" customHeight="1">
      <c r="F605" s="53"/>
      <c r="G605" s="54"/>
    </row>
    <row r="606" ht="14.25" customHeight="1">
      <c r="F606" s="53"/>
      <c r="G606" s="54"/>
    </row>
    <row r="607" ht="14.25" customHeight="1">
      <c r="F607" s="53"/>
      <c r="G607" s="54"/>
    </row>
    <row r="608" ht="14.25" customHeight="1">
      <c r="F608" s="53"/>
      <c r="G608" s="54"/>
    </row>
    <row r="609" ht="14.25" customHeight="1">
      <c r="F609" s="53"/>
      <c r="G609" s="54"/>
    </row>
    <row r="610" ht="14.25" customHeight="1">
      <c r="F610" s="53"/>
      <c r="G610" s="54"/>
    </row>
    <row r="611" ht="14.25" customHeight="1">
      <c r="F611" s="53"/>
      <c r="G611" s="54"/>
    </row>
    <row r="612" ht="14.25" customHeight="1">
      <c r="F612" s="53"/>
      <c r="G612" s="54"/>
    </row>
    <row r="613" ht="14.25" customHeight="1">
      <c r="F613" s="53"/>
      <c r="G613" s="54"/>
    </row>
    <row r="614" ht="14.25" customHeight="1">
      <c r="F614" s="53"/>
      <c r="G614" s="54"/>
    </row>
    <row r="615" ht="14.25" customHeight="1">
      <c r="F615" s="53"/>
      <c r="G615" s="54"/>
    </row>
    <row r="616" ht="14.25" customHeight="1">
      <c r="F616" s="53"/>
      <c r="G616" s="54"/>
    </row>
    <row r="617" ht="14.25" customHeight="1">
      <c r="F617" s="53"/>
      <c r="G617" s="54"/>
    </row>
    <row r="618" ht="14.25" customHeight="1">
      <c r="F618" s="53"/>
      <c r="G618" s="54"/>
    </row>
    <row r="619" ht="14.25" customHeight="1">
      <c r="F619" s="53"/>
      <c r="G619" s="54"/>
    </row>
    <row r="620" ht="14.25" customHeight="1">
      <c r="F620" s="53"/>
      <c r="G620" s="54"/>
    </row>
    <row r="621" ht="14.25" customHeight="1">
      <c r="F621" s="53"/>
      <c r="G621" s="54"/>
    </row>
    <row r="622" ht="14.25" customHeight="1">
      <c r="F622" s="53"/>
      <c r="G622" s="54"/>
    </row>
    <row r="623" ht="14.25" customHeight="1">
      <c r="F623" s="53"/>
      <c r="G623" s="54"/>
    </row>
    <row r="624" ht="14.25" customHeight="1">
      <c r="F624" s="53"/>
      <c r="G624" s="54"/>
    </row>
    <row r="625" ht="14.25" customHeight="1">
      <c r="F625" s="53"/>
      <c r="G625" s="54"/>
    </row>
    <row r="626" ht="14.25" customHeight="1">
      <c r="F626" s="53"/>
      <c r="G626" s="54"/>
    </row>
    <row r="627" ht="14.25" customHeight="1">
      <c r="F627" s="53"/>
      <c r="G627" s="54"/>
    </row>
    <row r="628" ht="14.25" customHeight="1">
      <c r="F628" s="53"/>
      <c r="G628" s="54"/>
    </row>
    <row r="629" ht="14.25" customHeight="1">
      <c r="F629" s="53"/>
      <c r="G629" s="54"/>
    </row>
    <row r="630" ht="14.25" customHeight="1">
      <c r="F630" s="53"/>
      <c r="G630" s="54"/>
    </row>
    <row r="631" ht="14.25" customHeight="1">
      <c r="F631" s="53"/>
      <c r="G631" s="54"/>
    </row>
    <row r="632" ht="14.25" customHeight="1">
      <c r="F632" s="53"/>
      <c r="G632" s="54"/>
    </row>
    <row r="633" ht="14.25" customHeight="1">
      <c r="F633" s="53"/>
      <c r="G633" s="54"/>
    </row>
    <row r="634" ht="14.25" customHeight="1">
      <c r="F634" s="53"/>
      <c r="G634" s="54"/>
    </row>
    <row r="635" ht="14.25" customHeight="1">
      <c r="F635" s="53"/>
      <c r="G635" s="54"/>
    </row>
    <row r="636" ht="14.25" customHeight="1">
      <c r="F636" s="53"/>
      <c r="G636" s="54"/>
    </row>
    <row r="637" ht="14.25" customHeight="1">
      <c r="F637" s="53"/>
      <c r="G637" s="54"/>
    </row>
    <row r="638" ht="14.25" customHeight="1">
      <c r="F638" s="53"/>
      <c r="G638" s="54"/>
    </row>
    <row r="639" ht="14.25" customHeight="1">
      <c r="F639" s="53"/>
      <c r="G639" s="54"/>
    </row>
    <row r="640" ht="14.25" customHeight="1">
      <c r="F640" s="53"/>
      <c r="G640" s="54"/>
    </row>
    <row r="641" ht="14.25" customHeight="1">
      <c r="F641" s="53"/>
      <c r="G641" s="54"/>
    </row>
    <row r="642" ht="14.25" customHeight="1">
      <c r="F642" s="53"/>
      <c r="G642" s="54"/>
    </row>
    <row r="643" ht="14.25" customHeight="1">
      <c r="F643" s="53"/>
      <c r="G643" s="54"/>
    </row>
    <row r="644" ht="14.25" customHeight="1">
      <c r="F644" s="53"/>
      <c r="G644" s="54"/>
    </row>
    <row r="645" ht="14.25" customHeight="1">
      <c r="F645" s="53"/>
      <c r="G645" s="54"/>
    </row>
    <row r="646" ht="14.25" customHeight="1">
      <c r="F646" s="53"/>
      <c r="G646" s="54"/>
    </row>
    <row r="647" ht="14.25" customHeight="1">
      <c r="F647" s="53"/>
      <c r="G647" s="54"/>
    </row>
    <row r="648" ht="14.25" customHeight="1">
      <c r="F648" s="53"/>
      <c r="G648" s="54"/>
    </row>
    <row r="649" ht="14.25" customHeight="1">
      <c r="F649" s="53"/>
      <c r="G649" s="54"/>
    </row>
    <row r="650" ht="14.25" customHeight="1">
      <c r="F650" s="53"/>
      <c r="G650" s="54"/>
    </row>
    <row r="651" ht="14.25" customHeight="1">
      <c r="F651" s="53"/>
      <c r="G651" s="54"/>
    </row>
    <row r="652" ht="14.25" customHeight="1">
      <c r="F652" s="53"/>
      <c r="G652" s="54"/>
    </row>
    <row r="653" ht="14.25" customHeight="1">
      <c r="F653" s="53"/>
      <c r="G653" s="54"/>
    </row>
    <row r="654" ht="14.25" customHeight="1">
      <c r="F654" s="53"/>
      <c r="G654" s="54"/>
    </row>
    <row r="655" ht="14.25" customHeight="1">
      <c r="F655" s="53"/>
      <c r="G655" s="54"/>
    </row>
    <row r="656" ht="14.25" customHeight="1">
      <c r="F656" s="53"/>
      <c r="G656" s="54"/>
    </row>
    <row r="657" ht="14.25" customHeight="1">
      <c r="F657" s="53"/>
      <c r="G657" s="54"/>
    </row>
    <row r="658" ht="14.25" customHeight="1">
      <c r="F658" s="53"/>
      <c r="G658" s="54"/>
    </row>
    <row r="659" ht="14.25" customHeight="1">
      <c r="F659" s="53"/>
      <c r="G659" s="54"/>
    </row>
    <row r="660" ht="14.25" customHeight="1">
      <c r="F660" s="53"/>
      <c r="G660" s="54"/>
    </row>
    <row r="661" ht="14.25" customHeight="1">
      <c r="F661" s="53"/>
      <c r="G661" s="54"/>
    </row>
    <row r="662" ht="14.25" customHeight="1">
      <c r="F662" s="53"/>
      <c r="G662" s="54"/>
    </row>
    <row r="663" ht="14.25" customHeight="1">
      <c r="F663" s="53"/>
      <c r="G663" s="54"/>
    </row>
    <row r="664" ht="14.25" customHeight="1">
      <c r="F664" s="53"/>
      <c r="G664" s="54"/>
    </row>
    <row r="665" ht="14.25" customHeight="1">
      <c r="F665" s="53"/>
      <c r="G665" s="54"/>
    </row>
    <row r="666" ht="14.25" customHeight="1">
      <c r="F666" s="53"/>
      <c r="G666" s="54"/>
    </row>
    <row r="667" ht="14.25" customHeight="1">
      <c r="F667" s="53"/>
      <c r="G667" s="54"/>
    </row>
    <row r="668" ht="14.25" customHeight="1">
      <c r="F668" s="53"/>
      <c r="G668" s="54"/>
    </row>
    <row r="669" ht="14.25" customHeight="1">
      <c r="F669" s="53"/>
      <c r="G669" s="54"/>
    </row>
    <row r="670" ht="14.25" customHeight="1">
      <c r="F670" s="53"/>
      <c r="G670" s="54"/>
    </row>
    <row r="671" ht="14.25" customHeight="1">
      <c r="F671" s="53"/>
      <c r="G671" s="54"/>
    </row>
    <row r="672" ht="14.25" customHeight="1">
      <c r="F672" s="53"/>
      <c r="G672" s="54"/>
    </row>
    <row r="673" ht="14.25" customHeight="1">
      <c r="F673" s="53"/>
      <c r="G673" s="54"/>
    </row>
    <row r="674" ht="14.25" customHeight="1">
      <c r="F674" s="53"/>
      <c r="G674" s="54"/>
    </row>
    <row r="675" ht="14.25" customHeight="1">
      <c r="F675" s="53"/>
      <c r="G675" s="54"/>
    </row>
    <row r="676" ht="14.25" customHeight="1">
      <c r="F676" s="53"/>
      <c r="G676" s="54"/>
    </row>
    <row r="677" ht="14.25" customHeight="1">
      <c r="F677" s="53"/>
      <c r="G677" s="54"/>
    </row>
    <row r="678" ht="14.25" customHeight="1">
      <c r="F678" s="53"/>
      <c r="G678" s="54"/>
    </row>
    <row r="679" ht="14.25" customHeight="1">
      <c r="F679" s="53"/>
      <c r="G679" s="54"/>
    </row>
    <row r="680" ht="14.25" customHeight="1">
      <c r="F680" s="53"/>
      <c r="G680" s="54"/>
    </row>
    <row r="681" ht="14.25" customHeight="1">
      <c r="F681" s="53"/>
      <c r="G681" s="54"/>
    </row>
    <row r="682" ht="14.25" customHeight="1">
      <c r="F682" s="53"/>
      <c r="G682" s="54"/>
    </row>
    <row r="683" ht="14.25" customHeight="1">
      <c r="F683" s="53"/>
      <c r="G683" s="54"/>
    </row>
    <row r="684" ht="14.25" customHeight="1">
      <c r="F684" s="53"/>
      <c r="G684" s="54"/>
    </row>
    <row r="685" ht="14.25" customHeight="1">
      <c r="F685" s="53"/>
      <c r="G685" s="54"/>
    </row>
    <row r="686" ht="14.25" customHeight="1">
      <c r="F686" s="53"/>
      <c r="G686" s="54"/>
    </row>
    <row r="687" ht="14.25" customHeight="1">
      <c r="F687" s="53"/>
      <c r="G687" s="54"/>
    </row>
    <row r="688" ht="14.25" customHeight="1">
      <c r="F688" s="53"/>
      <c r="G688" s="54"/>
    </row>
    <row r="689" ht="14.25" customHeight="1">
      <c r="F689" s="53"/>
      <c r="G689" s="54"/>
    </row>
    <row r="690" ht="14.25" customHeight="1">
      <c r="F690" s="53"/>
      <c r="G690" s="54"/>
    </row>
    <row r="691" ht="14.25" customHeight="1">
      <c r="F691" s="53"/>
      <c r="G691" s="54"/>
    </row>
    <row r="692" ht="14.25" customHeight="1">
      <c r="F692" s="53"/>
      <c r="G692" s="54"/>
    </row>
    <row r="693" ht="14.25" customHeight="1">
      <c r="F693" s="53"/>
      <c r="G693" s="54"/>
    </row>
    <row r="694" ht="14.25" customHeight="1">
      <c r="F694" s="53"/>
      <c r="G694" s="54"/>
    </row>
    <row r="695" ht="14.25" customHeight="1">
      <c r="F695" s="53"/>
      <c r="G695" s="54"/>
    </row>
    <row r="696" ht="14.25" customHeight="1">
      <c r="F696" s="53"/>
      <c r="G696" s="54"/>
    </row>
    <row r="697" ht="14.25" customHeight="1">
      <c r="F697" s="53"/>
      <c r="G697" s="54"/>
    </row>
    <row r="698" ht="14.25" customHeight="1">
      <c r="F698" s="53"/>
      <c r="G698" s="54"/>
    </row>
    <row r="699" ht="14.25" customHeight="1">
      <c r="F699" s="53"/>
      <c r="G699" s="54"/>
    </row>
    <row r="700" ht="14.25" customHeight="1">
      <c r="F700" s="53"/>
      <c r="G700" s="54"/>
    </row>
    <row r="701" ht="14.25" customHeight="1">
      <c r="F701" s="53"/>
      <c r="G701" s="54"/>
    </row>
    <row r="702" ht="14.25" customHeight="1">
      <c r="F702" s="53"/>
      <c r="G702" s="54"/>
    </row>
    <row r="703" ht="14.25" customHeight="1">
      <c r="F703" s="53"/>
      <c r="G703" s="54"/>
    </row>
    <row r="704" ht="14.25" customHeight="1">
      <c r="F704" s="53"/>
      <c r="G704" s="54"/>
    </row>
    <row r="705" ht="14.25" customHeight="1">
      <c r="F705" s="53"/>
      <c r="G705" s="54"/>
    </row>
    <row r="706" ht="14.25" customHeight="1">
      <c r="F706" s="53"/>
      <c r="G706" s="54"/>
    </row>
    <row r="707" ht="14.25" customHeight="1">
      <c r="F707" s="53"/>
      <c r="G707" s="54"/>
    </row>
    <row r="708" ht="14.25" customHeight="1">
      <c r="F708" s="53"/>
      <c r="G708" s="54"/>
    </row>
    <row r="709" ht="14.25" customHeight="1">
      <c r="F709" s="53"/>
      <c r="G709" s="54"/>
    </row>
    <row r="710" ht="14.25" customHeight="1">
      <c r="F710" s="53"/>
      <c r="G710" s="54"/>
    </row>
    <row r="711" ht="14.25" customHeight="1">
      <c r="F711" s="53"/>
      <c r="G711" s="54"/>
    </row>
    <row r="712" ht="14.25" customHeight="1">
      <c r="F712" s="53"/>
      <c r="G712" s="54"/>
    </row>
    <row r="713" ht="14.25" customHeight="1">
      <c r="F713" s="53"/>
      <c r="G713" s="54"/>
    </row>
    <row r="714" ht="14.25" customHeight="1">
      <c r="F714" s="53"/>
      <c r="G714" s="54"/>
    </row>
    <row r="715" ht="14.25" customHeight="1">
      <c r="F715" s="53"/>
      <c r="G715" s="54"/>
    </row>
    <row r="716" ht="14.25" customHeight="1">
      <c r="F716" s="53"/>
      <c r="G716" s="54"/>
    </row>
    <row r="717" ht="14.25" customHeight="1">
      <c r="F717" s="53"/>
      <c r="G717" s="54"/>
    </row>
    <row r="718" ht="14.25" customHeight="1">
      <c r="F718" s="53"/>
      <c r="G718" s="54"/>
    </row>
    <row r="719" ht="14.25" customHeight="1">
      <c r="F719" s="53"/>
      <c r="G719" s="54"/>
    </row>
    <row r="720" ht="14.25" customHeight="1">
      <c r="F720" s="53"/>
      <c r="G720" s="54"/>
    </row>
    <row r="721" ht="14.25" customHeight="1">
      <c r="F721" s="53"/>
      <c r="G721" s="54"/>
    </row>
    <row r="722" ht="14.25" customHeight="1">
      <c r="F722" s="53"/>
      <c r="G722" s="54"/>
    </row>
    <row r="723" ht="14.25" customHeight="1">
      <c r="F723" s="53"/>
      <c r="G723" s="54"/>
    </row>
    <row r="724" ht="14.25" customHeight="1">
      <c r="F724" s="53"/>
      <c r="G724" s="54"/>
    </row>
    <row r="725" ht="14.25" customHeight="1">
      <c r="F725" s="53"/>
      <c r="G725" s="54"/>
    </row>
    <row r="726" ht="14.25" customHeight="1">
      <c r="F726" s="53"/>
      <c r="G726" s="54"/>
    </row>
    <row r="727" ht="14.25" customHeight="1">
      <c r="F727" s="53"/>
      <c r="G727" s="54"/>
    </row>
    <row r="728" ht="14.25" customHeight="1">
      <c r="F728" s="53"/>
      <c r="G728" s="54"/>
    </row>
    <row r="729" ht="14.25" customHeight="1">
      <c r="F729" s="53"/>
      <c r="G729" s="54"/>
    </row>
    <row r="730" ht="14.25" customHeight="1">
      <c r="F730" s="53"/>
      <c r="G730" s="54"/>
    </row>
    <row r="731" ht="14.25" customHeight="1">
      <c r="F731" s="53"/>
      <c r="G731" s="54"/>
    </row>
    <row r="732" ht="14.25" customHeight="1">
      <c r="F732" s="53"/>
      <c r="G732" s="54"/>
    </row>
    <row r="733" ht="14.25" customHeight="1">
      <c r="F733" s="53"/>
      <c r="G733" s="54"/>
    </row>
    <row r="734" ht="14.25" customHeight="1">
      <c r="F734" s="53"/>
      <c r="G734" s="54"/>
    </row>
    <row r="735" ht="14.25" customHeight="1">
      <c r="F735" s="53"/>
      <c r="G735" s="54"/>
    </row>
    <row r="736" ht="14.25" customHeight="1">
      <c r="F736" s="53"/>
      <c r="G736" s="54"/>
    </row>
    <row r="737" ht="14.25" customHeight="1">
      <c r="F737" s="53"/>
      <c r="G737" s="54"/>
    </row>
    <row r="738" ht="14.25" customHeight="1">
      <c r="F738" s="53"/>
      <c r="G738" s="54"/>
    </row>
    <row r="739" ht="14.25" customHeight="1">
      <c r="F739" s="53"/>
      <c r="G739" s="54"/>
    </row>
    <row r="740" ht="14.25" customHeight="1">
      <c r="F740" s="53"/>
      <c r="G740" s="54"/>
    </row>
    <row r="741" ht="14.25" customHeight="1">
      <c r="F741" s="53"/>
      <c r="G741" s="54"/>
    </row>
    <row r="742" ht="14.25" customHeight="1">
      <c r="F742" s="53"/>
      <c r="G742" s="54"/>
    </row>
    <row r="743" ht="14.25" customHeight="1">
      <c r="F743" s="53"/>
      <c r="G743" s="54"/>
    </row>
    <row r="744" ht="14.25" customHeight="1">
      <c r="F744" s="53"/>
      <c r="G744" s="54"/>
    </row>
    <row r="745" ht="14.25" customHeight="1">
      <c r="F745" s="53"/>
      <c r="G745" s="54"/>
    </row>
    <row r="746" ht="14.25" customHeight="1">
      <c r="F746" s="53"/>
      <c r="G746" s="54"/>
    </row>
    <row r="747" ht="14.25" customHeight="1">
      <c r="F747" s="53"/>
      <c r="G747" s="54"/>
    </row>
    <row r="748" ht="14.25" customHeight="1">
      <c r="F748" s="53"/>
      <c r="G748" s="54"/>
    </row>
    <row r="749" ht="14.25" customHeight="1">
      <c r="F749" s="53"/>
      <c r="G749" s="54"/>
    </row>
    <row r="750" ht="14.25" customHeight="1">
      <c r="F750" s="53"/>
      <c r="G750" s="54"/>
    </row>
    <row r="751" ht="14.25" customHeight="1">
      <c r="F751" s="53"/>
      <c r="G751" s="54"/>
    </row>
    <row r="752" ht="14.25" customHeight="1">
      <c r="F752" s="53"/>
      <c r="G752" s="54"/>
    </row>
    <row r="753" ht="14.25" customHeight="1">
      <c r="F753" s="53"/>
      <c r="G753" s="54"/>
    </row>
    <row r="754" ht="14.25" customHeight="1">
      <c r="F754" s="53"/>
      <c r="G754" s="54"/>
    </row>
    <row r="755" ht="14.25" customHeight="1">
      <c r="F755" s="53"/>
      <c r="G755" s="54"/>
    </row>
    <row r="756" ht="14.25" customHeight="1">
      <c r="F756" s="53"/>
      <c r="G756" s="54"/>
    </row>
    <row r="757" ht="14.25" customHeight="1">
      <c r="F757" s="53"/>
      <c r="G757" s="54"/>
    </row>
    <row r="758" ht="14.25" customHeight="1">
      <c r="F758" s="53"/>
      <c r="G758" s="54"/>
    </row>
    <row r="759" ht="14.25" customHeight="1">
      <c r="F759" s="53"/>
      <c r="G759" s="54"/>
    </row>
    <row r="760" ht="14.25" customHeight="1">
      <c r="F760" s="53"/>
      <c r="G760" s="54"/>
    </row>
    <row r="761" ht="14.25" customHeight="1">
      <c r="F761" s="53"/>
      <c r="G761" s="54"/>
    </row>
    <row r="762" ht="14.25" customHeight="1">
      <c r="F762" s="53"/>
      <c r="G762" s="54"/>
    </row>
    <row r="763" ht="14.25" customHeight="1">
      <c r="F763" s="53"/>
      <c r="G763" s="54"/>
    </row>
    <row r="764" ht="14.25" customHeight="1">
      <c r="F764" s="53"/>
      <c r="G764" s="54"/>
    </row>
    <row r="765" ht="14.25" customHeight="1">
      <c r="F765" s="53"/>
      <c r="G765" s="54"/>
    </row>
    <row r="766" ht="14.25" customHeight="1">
      <c r="F766" s="53"/>
      <c r="G766" s="54"/>
    </row>
    <row r="767" ht="14.25" customHeight="1">
      <c r="F767" s="53"/>
      <c r="G767" s="54"/>
    </row>
    <row r="768" ht="14.25" customHeight="1">
      <c r="F768" s="53"/>
      <c r="G768" s="54"/>
    </row>
    <row r="769" ht="14.25" customHeight="1">
      <c r="F769" s="53"/>
      <c r="G769" s="54"/>
    </row>
    <row r="770" ht="14.25" customHeight="1">
      <c r="F770" s="53"/>
      <c r="G770" s="54"/>
    </row>
    <row r="771" ht="14.25" customHeight="1">
      <c r="F771" s="53"/>
      <c r="G771" s="54"/>
    </row>
    <row r="772" ht="14.25" customHeight="1">
      <c r="F772" s="53"/>
      <c r="G772" s="54"/>
    </row>
    <row r="773" ht="14.25" customHeight="1">
      <c r="F773" s="53"/>
      <c r="G773" s="54"/>
    </row>
    <row r="774" ht="14.25" customHeight="1">
      <c r="F774" s="53"/>
      <c r="G774" s="54"/>
    </row>
    <row r="775" ht="14.25" customHeight="1">
      <c r="F775" s="53"/>
      <c r="G775" s="54"/>
    </row>
    <row r="776" ht="14.25" customHeight="1">
      <c r="F776" s="53"/>
      <c r="G776" s="54"/>
    </row>
    <row r="777" ht="14.25" customHeight="1">
      <c r="F777" s="53"/>
      <c r="G777" s="54"/>
    </row>
    <row r="778" ht="14.25" customHeight="1">
      <c r="F778" s="53"/>
      <c r="G778" s="54"/>
    </row>
    <row r="779" ht="14.25" customHeight="1">
      <c r="F779" s="53"/>
      <c r="G779" s="54"/>
    </row>
    <row r="780" ht="14.25" customHeight="1">
      <c r="F780" s="53"/>
      <c r="G780" s="54"/>
    </row>
    <row r="781" ht="14.25" customHeight="1">
      <c r="F781" s="53"/>
      <c r="G781" s="54"/>
    </row>
    <row r="782" ht="14.25" customHeight="1">
      <c r="F782" s="53"/>
      <c r="G782" s="54"/>
    </row>
    <row r="783" ht="14.25" customHeight="1">
      <c r="F783" s="53"/>
      <c r="G783" s="54"/>
    </row>
    <row r="784" ht="14.25" customHeight="1">
      <c r="F784" s="53"/>
      <c r="G784" s="54"/>
    </row>
    <row r="785" ht="14.25" customHeight="1">
      <c r="F785" s="53"/>
      <c r="G785" s="54"/>
    </row>
    <row r="786" ht="14.25" customHeight="1">
      <c r="F786" s="53"/>
      <c r="G786" s="54"/>
    </row>
    <row r="787" ht="14.25" customHeight="1">
      <c r="F787" s="53"/>
      <c r="G787" s="54"/>
    </row>
    <row r="788" ht="14.25" customHeight="1">
      <c r="F788" s="53"/>
      <c r="G788" s="54"/>
    </row>
    <row r="789" ht="14.25" customHeight="1">
      <c r="F789" s="53"/>
      <c r="G789" s="54"/>
    </row>
    <row r="790" ht="14.25" customHeight="1">
      <c r="F790" s="53"/>
      <c r="G790" s="54"/>
    </row>
    <row r="791" ht="14.25" customHeight="1">
      <c r="F791" s="53"/>
      <c r="G791" s="54"/>
    </row>
    <row r="792" ht="14.25" customHeight="1">
      <c r="F792" s="53"/>
      <c r="G792" s="54"/>
    </row>
    <row r="793" ht="14.25" customHeight="1">
      <c r="F793" s="53"/>
      <c r="G793" s="54"/>
    </row>
    <row r="794" ht="14.25" customHeight="1">
      <c r="F794" s="53"/>
      <c r="G794" s="54"/>
    </row>
    <row r="795" ht="14.25" customHeight="1">
      <c r="F795" s="53"/>
      <c r="G795" s="54"/>
    </row>
    <row r="796" ht="14.25" customHeight="1">
      <c r="F796" s="53"/>
      <c r="G796" s="54"/>
    </row>
    <row r="797" ht="14.25" customHeight="1">
      <c r="F797" s="53"/>
      <c r="G797" s="54"/>
    </row>
    <row r="798" ht="14.25" customHeight="1">
      <c r="F798" s="53"/>
      <c r="G798" s="54"/>
    </row>
    <row r="799" ht="14.25" customHeight="1">
      <c r="F799" s="53"/>
      <c r="G799" s="54"/>
    </row>
    <row r="800" ht="14.25" customHeight="1">
      <c r="F800" s="53"/>
      <c r="G800" s="54"/>
    </row>
    <row r="801" ht="14.25" customHeight="1">
      <c r="F801" s="53"/>
      <c r="G801" s="54"/>
    </row>
    <row r="802" ht="14.25" customHeight="1">
      <c r="F802" s="53"/>
      <c r="G802" s="54"/>
    </row>
    <row r="803" ht="14.25" customHeight="1">
      <c r="F803" s="53"/>
      <c r="G803" s="54"/>
    </row>
    <row r="804" ht="14.25" customHeight="1">
      <c r="F804" s="53"/>
      <c r="G804" s="54"/>
    </row>
    <row r="805" ht="14.25" customHeight="1">
      <c r="F805" s="53"/>
      <c r="G805" s="54"/>
    </row>
    <row r="806" ht="14.25" customHeight="1">
      <c r="F806" s="53"/>
      <c r="G806" s="54"/>
    </row>
    <row r="807" ht="14.25" customHeight="1">
      <c r="F807" s="53"/>
      <c r="G807" s="54"/>
    </row>
    <row r="808" ht="14.25" customHeight="1">
      <c r="F808" s="53"/>
      <c r="G808" s="54"/>
    </row>
    <row r="809" ht="14.25" customHeight="1">
      <c r="F809" s="53"/>
      <c r="G809" s="54"/>
    </row>
    <row r="810" ht="14.25" customHeight="1">
      <c r="F810" s="53"/>
      <c r="G810" s="54"/>
    </row>
    <row r="811" ht="14.25" customHeight="1">
      <c r="F811" s="53"/>
      <c r="G811" s="54"/>
    </row>
    <row r="812" ht="14.25" customHeight="1">
      <c r="F812" s="53"/>
      <c r="G812" s="54"/>
    </row>
    <row r="813" ht="14.25" customHeight="1">
      <c r="F813" s="53"/>
      <c r="G813" s="54"/>
    </row>
    <row r="814" ht="14.25" customHeight="1">
      <c r="F814" s="53"/>
      <c r="G814" s="54"/>
    </row>
    <row r="815" ht="14.25" customHeight="1">
      <c r="F815" s="53"/>
      <c r="G815" s="54"/>
    </row>
    <row r="816" ht="14.25" customHeight="1">
      <c r="F816" s="53"/>
      <c r="G816" s="54"/>
    </row>
    <row r="817" ht="14.25" customHeight="1">
      <c r="F817" s="53"/>
      <c r="G817" s="54"/>
    </row>
    <row r="818" ht="14.25" customHeight="1">
      <c r="F818" s="53"/>
      <c r="G818" s="54"/>
    </row>
    <row r="819" ht="14.25" customHeight="1">
      <c r="F819" s="53"/>
      <c r="G819" s="54"/>
    </row>
    <row r="820" ht="14.25" customHeight="1">
      <c r="F820" s="53"/>
      <c r="G820" s="54"/>
    </row>
    <row r="821" ht="14.25" customHeight="1">
      <c r="F821" s="53"/>
      <c r="G821" s="54"/>
    </row>
    <row r="822" ht="14.25" customHeight="1">
      <c r="F822" s="53"/>
      <c r="G822" s="54"/>
    </row>
    <row r="823" ht="14.25" customHeight="1">
      <c r="F823" s="53"/>
      <c r="G823" s="54"/>
    </row>
    <row r="824" ht="14.25" customHeight="1">
      <c r="F824" s="53"/>
      <c r="G824" s="54"/>
    </row>
    <row r="825" ht="14.25" customHeight="1">
      <c r="F825" s="53"/>
      <c r="G825" s="54"/>
    </row>
    <row r="826" ht="14.25" customHeight="1">
      <c r="F826" s="53"/>
      <c r="G826" s="54"/>
    </row>
    <row r="827" ht="14.25" customHeight="1">
      <c r="F827" s="53"/>
      <c r="G827" s="54"/>
    </row>
    <row r="828" ht="14.25" customHeight="1">
      <c r="F828" s="53"/>
      <c r="G828" s="54"/>
    </row>
    <row r="829" ht="14.25" customHeight="1">
      <c r="F829" s="53"/>
      <c r="G829" s="54"/>
    </row>
    <row r="830" ht="14.25" customHeight="1">
      <c r="F830" s="53"/>
      <c r="G830" s="54"/>
    </row>
    <row r="831" ht="14.25" customHeight="1">
      <c r="F831" s="53"/>
      <c r="G831" s="54"/>
    </row>
    <row r="832" ht="14.25" customHeight="1">
      <c r="F832" s="53"/>
      <c r="G832" s="54"/>
    </row>
    <row r="833" ht="14.25" customHeight="1">
      <c r="F833" s="53"/>
      <c r="G833" s="54"/>
    </row>
    <row r="834" ht="14.25" customHeight="1">
      <c r="F834" s="53"/>
      <c r="G834" s="54"/>
    </row>
    <row r="835" ht="14.25" customHeight="1">
      <c r="F835" s="53"/>
      <c r="G835" s="54"/>
    </row>
    <row r="836" ht="14.25" customHeight="1">
      <c r="F836" s="53"/>
      <c r="G836" s="54"/>
    </row>
    <row r="837" ht="14.25" customHeight="1">
      <c r="F837" s="53"/>
      <c r="G837" s="54"/>
    </row>
    <row r="838" ht="14.25" customHeight="1">
      <c r="F838" s="53"/>
      <c r="G838" s="54"/>
    </row>
    <row r="839" ht="14.25" customHeight="1">
      <c r="F839" s="53"/>
      <c r="G839" s="54"/>
    </row>
    <row r="840" ht="14.25" customHeight="1">
      <c r="F840" s="53"/>
      <c r="G840" s="54"/>
    </row>
    <row r="841" ht="14.25" customHeight="1">
      <c r="F841" s="53"/>
      <c r="G841" s="54"/>
    </row>
    <row r="842" ht="14.25" customHeight="1">
      <c r="F842" s="53"/>
      <c r="G842" s="54"/>
    </row>
    <row r="843" ht="14.25" customHeight="1">
      <c r="F843" s="53"/>
      <c r="G843" s="54"/>
    </row>
    <row r="844" ht="14.25" customHeight="1">
      <c r="F844" s="53"/>
      <c r="G844" s="54"/>
    </row>
    <row r="845" ht="14.25" customHeight="1">
      <c r="F845" s="53"/>
      <c r="G845" s="54"/>
    </row>
    <row r="846" ht="14.25" customHeight="1">
      <c r="F846" s="53"/>
      <c r="G846" s="54"/>
    </row>
    <row r="847" ht="14.25" customHeight="1">
      <c r="F847" s="53"/>
      <c r="G847" s="54"/>
    </row>
    <row r="848" ht="14.25" customHeight="1">
      <c r="F848" s="53"/>
      <c r="G848" s="54"/>
    </row>
    <row r="849" ht="14.25" customHeight="1">
      <c r="F849" s="53"/>
      <c r="G849" s="54"/>
    </row>
    <row r="850" ht="14.25" customHeight="1">
      <c r="F850" s="53"/>
      <c r="G850" s="54"/>
    </row>
    <row r="851" ht="14.25" customHeight="1">
      <c r="F851" s="53"/>
      <c r="G851" s="54"/>
    </row>
    <row r="852" ht="14.25" customHeight="1">
      <c r="F852" s="53"/>
      <c r="G852" s="54"/>
    </row>
    <row r="853" ht="14.25" customHeight="1">
      <c r="F853" s="53"/>
      <c r="G853" s="54"/>
    </row>
    <row r="854" ht="14.25" customHeight="1">
      <c r="F854" s="53"/>
      <c r="G854" s="54"/>
    </row>
    <row r="855" ht="14.25" customHeight="1">
      <c r="F855" s="53"/>
      <c r="G855" s="54"/>
    </row>
    <row r="856" ht="14.25" customHeight="1">
      <c r="F856" s="53"/>
      <c r="G856" s="54"/>
    </row>
    <row r="857" ht="14.25" customHeight="1">
      <c r="F857" s="53"/>
      <c r="G857" s="54"/>
    </row>
    <row r="858" ht="14.25" customHeight="1">
      <c r="F858" s="53"/>
      <c r="G858" s="54"/>
    </row>
    <row r="859" ht="14.25" customHeight="1">
      <c r="F859" s="53"/>
      <c r="G859" s="54"/>
    </row>
    <row r="860" ht="14.25" customHeight="1">
      <c r="F860" s="53"/>
      <c r="G860" s="54"/>
    </row>
    <row r="861" ht="14.25" customHeight="1">
      <c r="F861" s="53"/>
      <c r="G861" s="54"/>
    </row>
    <row r="862" ht="14.25" customHeight="1">
      <c r="F862" s="53"/>
      <c r="G862" s="54"/>
    </row>
    <row r="863" ht="14.25" customHeight="1">
      <c r="F863" s="53"/>
      <c r="G863" s="54"/>
    </row>
    <row r="864" ht="14.25" customHeight="1">
      <c r="F864" s="53"/>
      <c r="G864" s="54"/>
    </row>
    <row r="865" ht="14.25" customHeight="1">
      <c r="F865" s="53"/>
      <c r="G865" s="54"/>
    </row>
    <row r="866" ht="14.25" customHeight="1">
      <c r="F866" s="53"/>
      <c r="G866" s="54"/>
    </row>
    <row r="867" ht="14.25" customHeight="1">
      <c r="F867" s="53"/>
      <c r="G867" s="54"/>
    </row>
    <row r="868" ht="14.25" customHeight="1">
      <c r="F868" s="53"/>
      <c r="G868" s="54"/>
    </row>
    <row r="869" ht="14.25" customHeight="1">
      <c r="F869" s="53"/>
      <c r="G869" s="54"/>
    </row>
    <row r="870" ht="14.25" customHeight="1">
      <c r="F870" s="53"/>
      <c r="G870" s="54"/>
    </row>
    <row r="871" ht="14.25" customHeight="1">
      <c r="F871" s="53"/>
      <c r="G871" s="54"/>
    </row>
    <row r="872" ht="14.25" customHeight="1">
      <c r="F872" s="53"/>
      <c r="G872" s="54"/>
    </row>
    <row r="873" ht="14.25" customHeight="1">
      <c r="F873" s="53"/>
      <c r="G873" s="54"/>
    </row>
    <row r="874" ht="14.25" customHeight="1">
      <c r="F874" s="53"/>
      <c r="G874" s="54"/>
    </row>
    <row r="875" ht="14.25" customHeight="1">
      <c r="F875" s="53"/>
      <c r="G875" s="54"/>
    </row>
    <row r="876" ht="14.25" customHeight="1">
      <c r="F876" s="53"/>
      <c r="G876" s="54"/>
    </row>
    <row r="877" ht="14.25" customHeight="1">
      <c r="F877" s="53"/>
      <c r="G877" s="54"/>
    </row>
    <row r="878" ht="14.25" customHeight="1">
      <c r="F878" s="53"/>
      <c r="G878" s="54"/>
    </row>
    <row r="879" ht="14.25" customHeight="1">
      <c r="F879" s="53"/>
      <c r="G879" s="54"/>
    </row>
    <row r="880" ht="14.25" customHeight="1">
      <c r="F880" s="53"/>
      <c r="G880" s="54"/>
    </row>
    <row r="881" ht="14.25" customHeight="1">
      <c r="F881" s="53"/>
      <c r="G881" s="54"/>
    </row>
    <row r="882" ht="14.25" customHeight="1">
      <c r="F882" s="53"/>
      <c r="G882" s="54"/>
    </row>
    <row r="883" ht="14.25" customHeight="1">
      <c r="F883" s="53"/>
      <c r="G883" s="54"/>
    </row>
    <row r="884" ht="14.25" customHeight="1">
      <c r="F884" s="53"/>
      <c r="G884" s="54"/>
    </row>
    <row r="885" ht="14.25" customHeight="1">
      <c r="F885" s="53"/>
      <c r="G885" s="54"/>
    </row>
    <row r="886" ht="14.25" customHeight="1">
      <c r="F886" s="53"/>
      <c r="G886" s="54"/>
    </row>
    <row r="887" ht="14.25" customHeight="1">
      <c r="F887" s="53"/>
      <c r="G887" s="54"/>
    </row>
    <row r="888" ht="14.25" customHeight="1">
      <c r="F888" s="53"/>
      <c r="G888" s="54"/>
    </row>
    <row r="889" ht="14.25" customHeight="1">
      <c r="F889" s="53"/>
      <c r="G889" s="54"/>
    </row>
    <row r="890" ht="14.25" customHeight="1">
      <c r="F890" s="53"/>
      <c r="G890" s="54"/>
    </row>
    <row r="891" ht="14.25" customHeight="1">
      <c r="F891" s="53"/>
      <c r="G891" s="54"/>
    </row>
    <row r="892" ht="14.25" customHeight="1">
      <c r="F892" s="53"/>
      <c r="G892" s="54"/>
    </row>
    <row r="893" ht="14.25" customHeight="1">
      <c r="F893" s="53"/>
      <c r="G893" s="54"/>
    </row>
    <row r="894" ht="14.25" customHeight="1">
      <c r="F894" s="53"/>
      <c r="G894" s="54"/>
    </row>
    <row r="895" ht="14.25" customHeight="1">
      <c r="F895" s="53"/>
      <c r="G895" s="54"/>
    </row>
    <row r="896" ht="14.25" customHeight="1">
      <c r="F896" s="53"/>
      <c r="G896" s="54"/>
    </row>
    <row r="897" ht="14.25" customHeight="1">
      <c r="F897" s="53"/>
      <c r="G897" s="54"/>
    </row>
    <row r="898" ht="14.25" customHeight="1">
      <c r="F898" s="53"/>
      <c r="G898" s="54"/>
    </row>
    <row r="899" ht="14.25" customHeight="1">
      <c r="F899" s="53"/>
      <c r="G899" s="54"/>
    </row>
    <row r="900" ht="14.25" customHeight="1">
      <c r="F900" s="53"/>
      <c r="G900" s="54"/>
    </row>
    <row r="901" ht="14.25" customHeight="1">
      <c r="F901" s="53"/>
      <c r="G901" s="54"/>
    </row>
    <row r="902" ht="14.25" customHeight="1">
      <c r="F902" s="53"/>
      <c r="G902" s="54"/>
    </row>
    <row r="903" ht="14.25" customHeight="1">
      <c r="F903" s="53"/>
      <c r="G903" s="54"/>
    </row>
    <row r="904" ht="14.25" customHeight="1">
      <c r="F904" s="53"/>
      <c r="G904" s="54"/>
    </row>
    <row r="905" ht="14.25" customHeight="1">
      <c r="F905" s="53"/>
      <c r="G905" s="54"/>
    </row>
    <row r="906" ht="14.25" customHeight="1">
      <c r="F906" s="53"/>
      <c r="G906" s="54"/>
    </row>
    <row r="907" ht="14.25" customHeight="1">
      <c r="F907" s="53"/>
      <c r="G907" s="54"/>
    </row>
    <row r="908" ht="14.25" customHeight="1">
      <c r="F908" s="53"/>
      <c r="G908" s="54"/>
    </row>
    <row r="909" ht="14.25" customHeight="1">
      <c r="F909" s="53"/>
      <c r="G909" s="54"/>
    </row>
    <row r="910" ht="14.25" customHeight="1">
      <c r="F910" s="53"/>
      <c r="G910" s="54"/>
    </row>
    <row r="911" ht="14.25" customHeight="1">
      <c r="F911" s="53"/>
      <c r="G911" s="54"/>
    </row>
    <row r="912" ht="14.25" customHeight="1">
      <c r="F912" s="53"/>
      <c r="G912" s="54"/>
    </row>
    <row r="913" ht="14.25" customHeight="1">
      <c r="F913" s="53"/>
      <c r="G913" s="54"/>
    </row>
    <row r="914" ht="14.25" customHeight="1">
      <c r="F914" s="53"/>
      <c r="G914" s="54"/>
    </row>
    <row r="915" ht="14.25" customHeight="1">
      <c r="F915" s="53"/>
      <c r="G915" s="54"/>
    </row>
    <row r="916" ht="14.25" customHeight="1">
      <c r="F916" s="53"/>
      <c r="G916" s="54"/>
    </row>
    <row r="917" ht="14.25" customHeight="1">
      <c r="F917" s="53"/>
      <c r="G917" s="54"/>
    </row>
    <row r="918" ht="14.25" customHeight="1">
      <c r="F918" s="53"/>
      <c r="G918" s="54"/>
    </row>
    <row r="919" ht="14.25" customHeight="1">
      <c r="F919" s="53"/>
      <c r="G919" s="54"/>
    </row>
    <row r="920" ht="14.25" customHeight="1">
      <c r="F920" s="53"/>
      <c r="G920" s="54"/>
    </row>
    <row r="921" ht="14.25" customHeight="1">
      <c r="F921" s="53"/>
      <c r="G921" s="54"/>
    </row>
    <row r="922" ht="14.25" customHeight="1">
      <c r="F922" s="53"/>
      <c r="G922" s="54"/>
    </row>
    <row r="923" ht="14.25" customHeight="1">
      <c r="F923" s="53"/>
      <c r="G923" s="54"/>
    </row>
    <row r="924" ht="14.25" customHeight="1">
      <c r="F924" s="53"/>
      <c r="G924" s="54"/>
    </row>
    <row r="925" ht="14.25" customHeight="1">
      <c r="F925" s="53"/>
      <c r="G925" s="54"/>
    </row>
    <row r="926" ht="14.25" customHeight="1">
      <c r="F926" s="53"/>
      <c r="G926" s="54"/>
    </row>
    <row r="927" ht="14.25" customHeight="1">
      <c r="F927" s="53"/>
      <c r="G927" s="54"/>
    </row>
    <row r="928" ht="14.25" customHeight="1">
      <c r="F928" s="53"/>
      <c r="G928" s="54"/>
    </row>
    <row r="929" ht="14.25" customHeight="1">
      <c r="F929" s="53"/>
      <c r="G929" s="54"/>
    </row>
    <row r="930" ht="14.25" customHeight="1">
      <c r="F930" s="53"/>
      <c r="G930" s="54"/>
    </row>
    <row r="931" ht="14.25" customHeight="1">
      <c r="F931" s="53"/>
      <c r="G931" s="54"/>
    </row>
    <row r="932" ht="14.25" customHeight="1">
      <c r="F932" s="53"/>
      <c r="G932" s="54"/>
    </row>
    <row r="933" ht="14.25" customHeight="1">
      <c r="F933" s="53"/>
      <c r="G933" s="54"/>
    </row>
    <row r="934" ht="14.25" customHeight="1">
      <c r="F934" s="53"/>
      <c r="G934" s="54"/>
    </row>
    <row r="935" ht="14.25" customHeight="1">
      <c r="F935" s="53"/>
      <c r="G935" s="54"/>
    </row>
    <row r="936" ht="14.25" customHeight="1">
      <c r="F936" s="53"/>
      <c r="G936" s="54"/>
    </row>
    <row r="937" ht="14.25" customHeight="1">
      <c r="F937" s="53"/>
      <c r="G937" s="54"/>
    </row>
    <row r="938" ht="14.25" customHeight="1">
      <c r="F938" s="53"/>
      <c r="G938" s="54"/>
    </row>
    <row r="939" ht="14.25" customHeight="1">
      <c r="F939" s="53"/>
      <c r="G939" s="54"/>
    </row>
    <row r="940" ht="14.25" customHeight="1">
      <c r="F940" s="53"/>
      <c r="G940" s="54"/>
    </row>
    <row r="941" ht="14.25" customHeight="1">
      <c r="F941" s="53"/>
      <c r="G941" s="54"/>
    </row>
    <row r="942" ht="14.25" customHeight="1">
      <c r="F942" s="53"/>
      <c r="G942" s="54"/>
    </row>
    <row r="943" ht="14.25" customHeight="1">
      <c r="F943" s="53"/>
      <c r="G943" s="54"/>
    </row>
    <row r="944" ht="14.25" customHeight="1">
      <c r="F944" s="53"/>
      <c r="G944" s="54"/>
    </row>
    <row r="945" ht="14.25" customHeight="1">
      <c r="F945" s="53"/>
      <c r="G945" s="54"/>
    </row>
    <row r="946" ht="14.25" customHeight="1">
      <c r="F946" s="53"/>
      <c r="G946" s="54"/>
    </row>
    <row r="947" ht="14.25" customHeight="1">
      <c r="F947" s="53"/>
      <c r="G947" s="54"/>
    </row>
    <row r="948" ht="14.25" customHeight="1">
      <c r="F948" s="53"/>
      <c r="G948" s="54"/>
    </row>
    <row r="949" ht="14.25" customHeight="1">
      <c r="F949" s="53"/>
      <c r="G949" s="54"/>
    </row>
    <row r="950" ht="14.25" customHeight="1">
      <c r="F950" s="53"/>
      <c r="G950" s="54"/>
    </row>
    <row r="951" ht="14.25" customHeight="1">
      <c r="F951" s="53"/>
      <c r="G951" s="54"/>
    </row>
    <row r="952" ht="14.25" customHeight="1">
      <c r="F952" s="53"/>
      <c r="G952" s="54"/>
    </row>
    <row r="953" ht="14.25" customHeight="1">
      <c r="F953" s="53"/>
      <c r="G953" s="54"/>
    </row>
    <row r="954" ht="14.25" customHeight="1">
      <c r="F954" s="53"/>
      <c r="G954" s="54"/>
    </row>
    <row r="955" ht="14.25" customHeight="1">
      <c r="F955" s="53"/>
      <c r="G955" s="54"/>
    </row>
    <row r="956" ht="14.25" customHeight="1">
      <c r="F956" s="53"/>
      <c r="G956" s="54"/>
    </row>
    <row r="957" ht="14.25" customHeight="1">
      <c r="F957" s="53"/>
      <c r="G957" s="54"/>
    </row>
    <row r="958" ht="14.25" customHeight="1">
      <c r="F958" s="53"/>
      <c r="G958" s="54"/>
    </row>
    <row r="959" ht="14.25" customHeight="1">
      <c r="F959" s="53"/>
      <c r="G959" s="54"/>
    </row>
    <row r="960" ht="14.25" customHeight="1">
      <c r="F960" s="53"/>
      <c r="G960" s="54"/>
    </row>
    <row r="961" ht="14.25" customHeight="1">
      <c r="F961" s="53"/>
      <c r="G961" s="54"/>
    </row>
    <row r="962" ht="14.25" customHeight="1">
      <c r="F962" s="53"/>
      <c r="G962" s="54"/>
    </row>
    <row r="963" ht="14.25" customHeight="1">
      <c r="F963" s="53"/>
      <c r="G963" s="54"/>
    </row>
    <row r="964" ht="14.25" customHeight="1">
      <c r="F964" s="53"/>
      <c r="G964" s="54"/>
    </row>
    <row r="965" ht="14.25" customHeight="1">
      <c r="F965" s="53"/>
      <c r="G965" s="54"/>
    </row>
    <row r="966" ht="14.25" customHeight="1">
      <c r="F966" s="53"/>
      <c r="G966" s="54"/>
    </row>
    <row r="967" ht="14.25" customHeight="1">
      <c r="F967" s="53"/>
      <c r="G967" s="54"/>
    </row>
    <row r="968" ht="14.25" customHeight="1">
      <c r="F968" s="53"/>
      <c r="G968" s="54"/>
    </row>
    <row r="969" ht="14.25" customHeight="1">
      <c r="F969" s="53"/>
      <c r="G969" s="54"/>
    </row>
    <row r="970" ht="14.25" customHeight="1">
      <c r="F970" s="53"/>
      <c r="G970" s="54"/>
    </row>
    <row r="971" ht="14.25" customHeight="1">
      <c r="F971" s="53"/>
      <c r="G971" s="54"/>
    </row>
    <row r="972" ht="14.25" customHeight="1">
      <c r="F972" s="53"/>
      <c r="G972" s="54"/>
    </row>
    <row r="973" ht="14.25" customHeight="1">
      <c r="F973" s="53"/>
      <c r="G973" s="54"/>
    </row>
    <row r="974" ht="14.25" customHeight="1">
      <c r="F974" s="53"/>
      <c r="G974" s="54"/>
    </row>
    <row r="975" ht="14.25" customHeight="1">
      <c r="F975" s="53"/>
      <c r="G975" s="54"/>
    </row>
    <row r="976" ht="14.25" customHeight="1">
      <c r="F976" s="53"/>
      <c r="G976" s="54"/>
    </row>
    <row r="977" ht="14.25" customHeight="1">
      <c r="F977" s="53"/>
      <c r="G977" s="54"/>
    </row>
    <row r="978" ht="14.25" customHeight="1">
      <c r="F978" s="53"/>
      <c r="G978" s="54"/>
    </row>
    <row r="979" ht="14.25" customHeight="1">
      <c r="F979" s="53"/>
      <c r="G979" s="54"/>
    </row>
    <row r="980" ht="14.25" customHeight="1">
      <c r="F980" s="53"/>
      <c r="G980" s="54"/>
    </row>
    <row r="981" ht="14.25" customHeight="1">
      <c r="F981" s="53"/>
      <c r="G981" s="54"/>
    </row>
    <row r="982" ht="14.25" customHeight="1">
      <c r="F982" s="53"/>
      <c r="G982" s="54"/>
    </row>
    <row r="983" ht="14.25" customHeight="1">
      <c r="F983" s="53"/>
      <c r="G983" s="54"/>
    </row>
    <row r="984" ht="14.25" customHeight="1">
      <c r="F984" s="53"/>
      <c r="G984" s="54"/>
    </row>
    <row r="985" ht="14.25" customHeight="1">
      <c r="F985" s="53"/>
      <c r="G985" s="54"/>
    </row>
    <row r="986" ht="14.25" customHeight="1">
      <c r="F986" s="53"/>
      <c r="G986" s="54"/>
    </row>
    <row r="987" ht="14.25" customHeight="1">
      <c r="F987" s="53"/>
      <c r="G987" s="54"/>
    </row>
    <row r="988" ht="14.25" customHeight="1">
      <c r="F988" s="53"/>
      <c r="G988" s="54"/>
    </row>
    <row r="989" ht="14.25" customHeight="1">
      <c r="F989" s="53"/>
      <c r="G989" s="54"/>
    </row>
    <row r="990" ht="14.25" customHeight="1">
      <c r="F990" s="53"/>
      <c r="G990" s="54"/>
    </row>
    <row r="991" ht="14.25" customHeight="1">
      <c r="F991" s="53"/>
      <c r="G991" s="54"/>
    </row>
    <row r="992" ht="14.25" customHeight="1">
      <c r="F992" s="53"/>
      <c r="G992" s="54"/>
    </row>
    <row r="993" ht="14.25" customHeight="1">
      <c r="F993" s="53"/>
      <c r="G993" s="54"/>
    </row>
    <row r="994" ht="14.25" customHeight="1">
      <c r="F994" s="53"/>
      <c r="G994" s="54"/>
    </row>
    <row r="995" ht="14.25" customHeight="1">
      <c r="F995" s="53"/>
      <c r="G995" s="54"/>
    </row>
    <row r="996" ht="14.25" customHeight="1">
      <c r="F996" s="53"/>
      <c r="G996" s="54"/>
    </row>
    <row r="997" ht="14.25" customHeight="1">
      <c r="F997" s="53"/>
      <c r="G997" s="54"/>
    </row>
    <row r="998" ht="14.25" customHeight="1">
      <c r="F998" s="53"/>
      <c r="G998" s="54"/>
    </row>
    <row r="999" ht="14.25" customHeight="1">
      <c r="F999" s="53"/>
      <c r="G999" s="54"/>
    </row>
    <row r="1000" ht="14.25" customHeight="1">
      <c r="F1000" s="53"/>
      <c r="G1000" s="54"/>
    </row>
  </sheetData>
  <mergeCells count="198">
    <mergeCell ref="A9:D9"/>
    <mergeCell ref="G9:L9"/>
    <mergeCell ref="G10:L10"/>
    <mergeCell ref="A1:D1"/>
    <mergeCell ref="A2:D2"/>
    <mergeCell ref="A3:D3"/>
    <mergeCell ref="A4:D4"/>
    <mergeCell ref="A5:D5"/>
    <mergeCell ref="A7:D7"/>
    <mergeCell ref="A8:D8"/>
    <mergeCell ref="A10:D10"/>
    <mergeCell ref="A11:D11"/>
    <mergeCell ref="A12:D12"/>
    <mergeCell ref="A13:D13"/>
    <mergeCell ref="A15:D15"/>
    <mergeCell ref="A16:D16"/>
    <mergeCell ref="A17:D17"/>
    <mergeCell ref="A18:D18"/>
    <mergeCell ref="A19:D19"/>
    <mergeCell ref="A20:D20"/>
    <mergeCell ref="A21:D21"/>
    <mergeCell ref="A23:D23"/>
    <mergeCell ref="A24:D24"/>
    <mergeCell ref="A25:D25"/>
    <mergeCell ref="A26:D26"/>
    <mergeCell ref="A27:D27"/>
    <mergeCell ref="A28:D28"/>
    <mergeCell ref="A29:D29"/>
    <mergeCell ref="A31:D31"/>
    <mergeCell ref="A32:D32"/>
    <mergeCell ref="A33:D33"/>
    <mergeCell ref="A34:D34"/>
    <mergeCell ref="A35:D35"/>
    <mergeCell ref="A36:D36"/>
    <mergeCell ref="A37:D37"/>
    <mergeCell ref="A39:D39"/>
    <mergeCell ref="A40:D40"/>
    <mergeCell ref="A41:D41"/>
    <mergeCell ref="A42:D42"/>
    <mergeCell ref="A43:D43"/>
    <mergeCell ref="A44:D44"/>
    <mergeCell ref="A45:D45"/>
    <mergeCell ref="A47:D47"/>
    <mergeCell ref="A48:D48"/>
    <mergeCell ref="A49:D49"/>
    <mergeCell ref="A50:D50"/>
    <mergeCell ref="A51:D51"/>
    <mergeCell ref="A52:D52"/>
    <mergeCell ref="A53:D53"/>
    <mergeCell ref="A55:D55"/>
    <mergeCell ref="A56:D56"/>
    <mergeCell ref="A57:D57"/>
    <mergeCell ref="A58:D58"/>
    <mergeCell ref="A59:D59"/>
    <mergeCell ref="A60:D60"/>
    <mergeCell ref="A61:D61"/>
    <mergeCell ref="A63:D63"/>
    <mergeCell ref="A64:D64"/>
    <mergeCell ref="A65:D65"/>
    <mergeCell ref="A66:D66"/>
    <mergeCell ref="A67:D67"/>
    <mergeCell ref="A68:D68"/>
    <mergeCell ref="A69:D69"/>
    <mergeCell ref="A71:D71"/>
    <mergeCell ref="A72:D72"/>
    <mergeCell ref="A73:D73"/>
    <mergeCell ref="A74:D74"/>
    <mergeCell ref="A75:D75"/>
    <mergeCell ref="A76:D76"/>
    <mergeCell ref="A77:D77"/>
    <mergeCell ref="A79:D79"/>
    <mergeCell ref="A80:D80"/>
    <mergeCell ref="A81:D81"/>
    <mergeCell ref="A82:D82"/>
    <mergeCell ref="A83:D83"/>
    <mergeCell ref="A84:D84"/>
    <mergeCell ref="A85:D85"/>
    <mergeCell ref="A87:D87"/>
    <mergeCell ref="A88:D88"/>
    <mergeCell ref="A89:D89"/>
    <mergeCell ref="A90:D90"/>
    <mergeCell ref="A91:D91"/>
    <mergeCell ref="A92:D92"/>
    <mergeCell ref="A93:D93"/>
    <mergeCell ref="A95:D95"/>
    <mergeCell ref="A96:D96"/>
    <mergeCell ref="A97:D97"/>
    <mergeCell ref="A98:D98"/>
    <mergeCell ref="A99:D99"/>
    <mergeCell ref="A100:D100"/>
    <mergeCell ref="A101:D101"/>
    <mergeCell ref="A103:D103"/>
    <mergeCell ref="A104:D104"/>
    <mergeCell ref="A105:D105"/>
    <mergeCell ref="A162:D162"/>
    <mergeCell ref="A163:D163"/>
    <mergeCell ref="A164:D164"/>
    <mergeCell ref="A165:D165"/>
    <mergeCell ref="A167:D167"/>
    <mergeCell ref="A168:D168"/>
    <mergeCell ref="A169:D169"/>
    <mergeCell ref="A170:D170"/>
    <mergeCell ref="A171:D171"/>
    <mergeCell ref="A172:D172"/>
    <mergeCell ref="A173:D173"/>
    <mergeCell ref="A175:D175"/>
    <mergeCell ref="A176:D176"/>
    <mergeCell ref="A177:D177"/>
    <mergeCell ref="A178:D178"/>
    <mergeCell ref="A179:D179"/>
    <mergeCell ref="A180:D180"/>
    <mergeCell ref="A181:D181"/>
    <mergeCell ref="A183:D183"/>
    <mergeCell ref="A184:D184"/>
    <mergeCell ref="A185:D185"/>
    <mergeCell ref="A186:D186"/>
    <mergeCell ref="A187:D187"/>
    <mergeCell ref="A188:D188"/>
    <mergeCell ref="A189:D189"/>
    <mergeCell ref="A191:D191"/>
    <mergeCell ref="A192:D192"/>
    <mergeCell ref="A193:D193"/>
    <mergeCell ref="A194:D194"/>
    <mergeCell ref="A195:D195"/>
    <mergeCell ref="A196:D196"/>
    <mergeCell ref="A197:D197"/>
    <mergeCell ref="A199:D199"/>
    <mergeCell ref="A200:D200"/>
    <mergeCell ref="A201:D201"/>
    <mergeCell ref="A202:D202"/>
    <mergeCell ref="A203:D203"/>
    <mergeCell ref="A204:D204"/>
    <mergeCell ref="A205:D205"/>
    <mergeCell ref="A207:D207"/>
    <mergeCell ref="A208:D208"/>
    <mergeCell ref="A209:D209"/>
    <mergeCell ref="A218:D218"/>
    <mergeCell ref="A219:D219"/>
    <mergeCell ref="A220:D220"/>
    <mergeCell ref="A221:D221"/>
    <mergeCell ref="A223:D223"/>
    <mergeCell ref="A224:D224"/>
    <mergeCell ref="A210:D210"/>
    <mergeCell ref="A211:D211"/>
    <mergeCell ref="A212:D212"/>
    <mergeCell ref="A213:D213"/>
    <mergeCell ref="A215:D215"/>
    <mergeCell ref="A216:D216"/>
    <mergeCell ref="A217:D217"/>
    <mergeCell ref="A106:D106"/>
    <mergeCell ref="A107:D107"/>
    <mergeCell ref="A108:D108"/>
    <mergeCell ref="A109:D109"/>
    <mergeCell ref="A111:D111"/>
    <mergeCell ref="A112:D112"/>
    <mergeCell ref="A113:D113"/>
    <mergeCell ref="A114:D114"/>
    <mergeCell ref="A115:D115"/>
    <mergeCell ref="A116:D116"/>
    <mergeCell ref="A117:D117"/>
    <mergeCell ref="A119:D119"/>
    <mergeCell ref="A120:D120"/>
    <mergeCell ref="A121:D121"/>
    <mergeCell ref="A122:D122"/>
    <mergeCell ref="A123:D123"/>
    <mergeCell ref="A124:D124"/>
    <mergeCell ref="A125:D125"/>
    <mergeCell ref="A127:D127"/>
    <mergeCell ref="A128:D128"/>
    <mergeCell ref="A129:D129"/>
    <mergeCell ref="A130:D130"/>
    <mergeCell ref="A131:D131"/>
    <mergeCell ref="A132:D132"/>
    <mergeCell ref="A133:D133"/>
    <mergeCell ref="A135:D135"/>
    <mergeCell ref="A136:D136"/>
    <mergeCell ref="A137:D137"/>
    <mergeCell ref="A138:D138"/>
    <mergeCell ref="A139:D139"/>
    <mergeCell ref="A140:D140"/>
    <mergeCell ref="A141:D141"/>
    <mergeCell ref="A143:D143"/>
    <mergeCell ref="A144:D144"/>
    <mergeCell ref="A145:D145"/>
    <mergeCell ref="A146:D146"/>
    <mergeCell ref="A147:D147"/>
    <mergeCell ref="A148:D148"/>
    <mergeCell ref="A149:D149"/>
    <mergeCell ref="A151:D151"/>
    <mergeCell ref="A152:D152"/>
    <mergeCell ref="A153:D153"/>
    <mergeCell ref="A154:D154"/>
    <mergeCell ref="A155:D155"/>
    <mergeCell ref="A156:D156"/>
    <mergeCell ref="A157:D157"/>
    <mergeCell ref="A159:D159"/>
    <mergeCell ref="A160:D160"/>
    <mergeCell ref="A161:D161"/>
  </mergeCells>
  <conditionalFormatting sqref="C6 C14">
    <cfRule type="cellIs" dxfId="0" priority="1" operator="equal">
      <formula>0</formula>
    </cfRule>
  </conditionalFormatting>
  <conditionalFormatting sqref="C6 C14">
    <cfRule type="cellIs" dxfId="1" priority="2" operator="notEqual">
      <formula>$E$6</formula>
    </cfRule>
  </conditionalFormatting>
  <conditionalFormatting sqref="C22 C30 C38 C46 C54 C62 C70 C78 C86 C94 C102 C110 C118 C126 C134 C142 C150 C158 C166 C174 C182 C190 C198 C206 C214 C222">
    <cfRule type="cellIs" dxfId="0" priority="3" operator="equal">
      <formula>0</formula>
    </cfRule>
  </conditionalFormatting>
  <conditionalFormatting sqref="C22 C30 C38 C46 C54 C62 C70 C78 C86 C94 C102 C110 C118 C126 C134 C142 C150 C158 C166 C174 C182 C190 C198 C206 C214 C222">
    <cfRule type="cellIs" dxfId="1" priority="4" operator="notEqual">
      <formula>$E$6</formula>
    </cfRule>
  </conditionalFormatting>
  <dataValidations>
    <dataValidation type="list" allowBlank="1" showErrorMessage="1" sqref="C6 C14 C22 C30 C38 C46 C54 C62 C70 C78 C86 C94 C102 C110 C118 C126 C134 C142 C150 C158 C166 C174 C182 C190 C198 C206 C214 C222">
      <formula1>Lista!$A$169:$A$172</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35.71"/>
    <col customWidth="1" hidden="1" min="5" max="5" width="7.57"/>
    <col customWidth="1" hidden="1" min="6" max="6" width="8.29"/>
    <col customWidth="1" min="7" max="7" width="11.57"/>
    <col customWidth="1" min="8" max="26" width="10.71"/>
  </cols>
  <sheetData>
    <row r="1" ht="39.75" customHeight="1">
      <c r="A1" s="6" t="s">
        <v>2</v>
      </c>
      <c r="B1" s="2"/>
      <c r="C1" s="2"/>
      <c r="D1" s="3"/>
      <c r="E1" s="17"/>
      <c r="F1" s="18">
        <v>3.0</v>
      </c>
      <c r="G1" s="19" t="s">
        <v>88</v>
      </c>
      <c r="H1" s="20"/>
      <c r="I1" s="17"/>
      <c r="J1" s="17"/>
      <c r="K1" s="17"/>
      <c r="L1" s="17"/>
      <c r="M1" s="17"/>
      <c r="N1" s="17"/>
      <c r="O1" s="17"/>
      <c r="P1" s="17"/>
      <c r="Q1" s="17"/>
      <c r="R1" s="17"/>
      <c r="S1" s="17"/>
      <c r="T1" s="17"/>
      <c r="U1" s="17"/>
      <c r="V1" s="17"/>
    </row>
    <row r="2" ht="30.0" customHeight="1">
      <c r="A2" s="21" t="s">
        <v>428</v>
      </c>
      <c r="B2" s="14"/>
      <c r="C2" s="14"/>
      <c r="D2" s="15"/>
      <c r="E2" s="18"/>
      <c r="F2" s="18" t="str">
        <f>C6</f>
        <v/>
      </c>
      <c r="G2" s="20" t="s">
        <v>90</v>
      </c>
      <c r="H2" s="20">
        <f>F3+F11+F19+F27+F43+F35+F51+F59+F67+F75+F83+F91+F99+F107+F115+F123+F131+F139+F147+F155+F163+F171+F179+F187+F195+F203+F211+F219</f>
        <v>0</v>
      </c>
      <c r="I2" s="17"/>
      <c r="J2" s="17"/>
      <c r="K2" s="17"/>
      <c r="L2" s="17"/>
      <c r="M2" s="17"/>
      <c r="N2" s="17"/>
      <c r="O2" s="17"/>
      <c r="P2" s="17"/>
      <c r="Q2" s="17"/>
      <c r="R2" s="17"/>
      <c r="S2" s="17"/>
      <c r="T2" s="17"/>
      <c r="U2" s="17"/>
      <c r="V2" s="17"/>
    </row>
    <row r="3" ht="30.0" customHeight="1">
      <c r="A3" s="22" t="s">
        <v>429</v>
      </c>
      <c r="B3" s="2"/>
      <c r="C3" s="2"/>
      <c r="D3" s="3"/>
      <c r="E3" s="18"/>
      <c r="F3" s="23">
        <f>IF(F2=E6,1,0)</f>
        <v>0</v>
      </c>
      <c r="G3" s="20" t="s">
        <v>92</v>
      </c>
      <c r="H3" s="20">
        <f>F4+F12+F20+F28+F36+F44+F52+F60+F68+F76+F84+F92+F100+F108+F116+F124+F132+F140+F148+F156+F164+F172+F180+F188+F196+F204+F212+F220</f>
        <v>28</v>
      </c>
      <c r="I3" s="17"/>
      <c r="J3" s="17"/>
      <c r="K3" s="17"/>
      <c r="L3" s="17"/>
      <c r="M3" s="17"/>
      <c r="N3" s="17"/>
      <c r="O3" s="17"/>
      <c r="P3" s="17"/>
      <c r="Q3" s="17"/>
      <c r="R3" s="17"/>
      <c r="S3" s="17"/>
      <c r="T3" s="17"/>
      <c r="U3" s="17"/>
      <c r="V3" s="17"/>
    </row>
    <row r="4" ht="30.0" customHeight="1">
      <c r="A4" s="22" t="s">
        <v>430</v>
      </c>
      <c r="B4" s="2"/>
      <c r="C4" s="2"/>
      <c r="D4" s="3"/>
      <c r="E4" s="18"/>
      <c r="F4" s="24">
        <f>IF(F2&lt;&gt;E6,1,0)</f>
        <v>1</v>
      </c>
      <c r="G4" s="19"/>
      <c r="H4" s="20"/>
      <c r="I4" s="17"/>
      <c r="J4" s="17"/>
      <c r="K4" s="17"/>
      <c r="L4" s="17"/>
      <c r="M4" s="17"/>
      <c r="N4" s="17"/>
      <c r="O4" s="17"/>
      <c r="P4" s="17"/>
      <c r="Q4" s="17"/>
      <c r="R4" s="17"/>
      <c r="S4" s="17"/>
      <c r="T4" s="17"/>
      <c r="U4" s="17"/>
      <c r="V4" s="17"/>
    </row>
    <row r="5" ht="30.0" customHeight="1">
      <c r="A5" s="22" t="s">
        <v>431</v>
      </c>
      <c r="B5" s="2"/>
      <c r="C5" s="2"/>
      <c r="D5" s="3"/>
      <c r="E5" s="18"/>
      <c r="F5" s="18">
        <f>IF(F4=1,F1,"")</f>
        <v>3</v>
      </c>
      <c r="G5" s="19"/>
      <c r="H5" s="20"/>
      <c r="I5" s="17"/>
      <c r="J5" s="17"/>
      <c r="K5" s="17"/>
      <c r="L5" s="17"/>
      <c r="M5" s="17"/>
      <c r="N5" s="17"/>
      <c r="O5" s="17"/>
      <c r="P5" s="17"/>
      <c r="Q5" s="17"/>
      <c r="R5" s="17"/>
      <c r="S5" s="17"/>
      <c r="T5" s="17"/>
      <c r="U5" s="17"/>
      <c r="V5" s="17"/>
    </row>
    <row r="6" ht="14.25" customHeight="1">
      <c r="A6" s="25"/>
      <c r="B6" s="26" t="s">
        <v>432</v>
      </c>
      <c r="C6" s="40"/>
      <c r="D6" s="28"/>
      <c r="E6" s="18" t="s">
        <v>85</v>
      </c>
      <c r="F6" s="29"/>
      <c r="G6" s="19"/>
      <c r="H6" s="20"/>
      <c r="I6" s="17"/>
      <c r="J6" s="17"/>
      <c r="K6" s="17"/>
      <c r="L6" s="17"/>
      <c r="M6" s="17"/>
      <c r="N6" s="17"/>
      <c r="O6" s="17"/>
      <c r="P6" s="17"/>
      <c r="Q6" s="17"/>
      <c r="R6" s="17"/>
      <c r="S6" s="17"/>
      <c r="T6" s="17"/>
      <c r="U6" s="17"/>
      <c r="V6" s="17"/>
    </row>
    <row r="7" ht="14.25" hidden="1" customHeight="1">
      <c r="A7" s="30" t="s">
        <v>433</v>
      </c>
      <c r="B7" s="2"/>
      <c r="C7" s="2"/>
      <c r="D7" s="3"/>
      <c r="E7" s="17"/>
      <c r="F7" s="29"/>
      <c r="G7" s="19"/>
      <c r="H7" s="20"/>
      <c r="I7" s="17"/>
      <c r="J7" s="17"/>
      <c r="K7" s="17"/>
      <c r="L7" s="17"/>
      <c r="M7" s="17"/>
      <c r="N7" s="17"/>
      <c r="O7" s="17"/>
      <c r="P7" s="17"/>
      <c r="Q7" s="17"/>
      <c r="R7" s="17"/>
      <c r="S7" s="17"/>
      <c r="T7" s="17"/>
      <c r="U7" s="17"/>
      <c r="V7" s="17"/>
    </row>
    <row r="8" ht="30.0" customHeight="1">
      <c r="A8" s="31" t="str">
        <f>IF(C6&gt;0,A7,"")</f>
        <v/>
      </c>
      <c r="B8" s="32"/>
      <c r="C8" s="32"/>
      <c r="D8" s="33"/>
      <c r="E8" s="17"/>
      <c r="F8" s="29"/>
      <c r="G8" s="19"/>
      <c r="H8" s="20"/>
      <c r="I8" s="17"/>
      <c r="J8" s="17"/>
      <c r="K8" s="17"/>
      <c r="L8" s="17"/>
      <c r="M8" s="17"/>
      <c r="N8" s="17"/>
      <c r="O8" s="17"/>
      <c r="P8" s="17"/>
      <c r="Q8" s="17"/>
      <c r="R8" s="17"/>
      <c r="S8" s="17"/>
      <c r="T8" s="17"/>
      <c r="U8" s="17"/>
      <c r="V8" s="17"/>
    </row>
    <row r="9" ht="39.75" customHeight="1">
      <c r="A9" s="6" t="s">
        <v>5</v>
      </c>
      <c r="B9" s="2"/>
      <c r="C9" s="2"/>
      <c r="D9" s="3"/>
      <c r="E9" s="17"/>
      <c r="F9" s="18">
        <v>6.0</v>
      </c>
      <c r="G9" s="34" t="s">
        <v>97</v>
      </c>
      <c r="H9" s="35"/>
      <c r="I9" s="35"/>
      <c r="J9" s="35"/>
      <c r="K9" s="35"/>
      <c r="L9" s="36"/>
      <c r="M9" s="17"/>
      <c r="N9" s="17"/>
      <c r="O9" s="17"/>
      <c r="P9" s="17"/>
      <c r="Q9" s="17"/>
      <c r="R9" s="17"/>
      <c r="S9" s="17"/>
      <c r="T9" s="17"/>
      <c r="U9" s="17"/>
      <c r="V9" s="17"/>
    </row>
    <row r="10" ht="30.0" customHeight="1">
      <c r="A10" s="21" t="s">
        <v>434</v>
      </c>
      <c r="B10" s="14"/>
      <c r="C10" s="14"/>
      <c r="D10" s="15"/>
      <c r="E10" s="18"/>
      <c r="F10" s="18" t="str">
        <f>C14</f>
        <v/>
      </c>
      <c r="G10" s="37" t="str">
        <f>F5&amp;","&amp;" "&amp;F13&amp;","&amp;" "&amp;F21&amp;","&amp;" "&amp;F29&amp;","&amp;" "&amp;F37&amp;","&amp;" "&amp;F45&amp;","&amp;" "&amp;F53&amp;","&amp;" "&amp;F61&amp;","&amp;" "&amp;F69&amp;","&amp;" "&amp;F77&amp;","&amp;" "&amp;F85&amp;","&amp;" "&amp;F93&amp;","&amp;" "&amp;F101&amp;","&amp;" "&amp;F109&amp;","&amp;" "&amp;F117&amp;","&amp;" "&amp;F125&amp;","&amp;" "&amp;F133&amp;","&amp;" "&amp;F141&amp;","&amp;" "&amp;F149&amp;","&amp;" "&amp;F157&amp;","&amp;" "&amp;F165&amp;","&amp;" "&amp;F173&amp;","&amp;" "&amp;F181&amp;","&amp;" "&amp;F189&amp;","&amp;" "&amp;F197&amp;","&amp;" "&amp;F205&amp;","&amp;" "&amp;F213&amp;","&amp;" "&amp;F221</f>
        <v>3, 6, 9, 12, 15, 18, 21, 24, 27, 30, 33, 36, 39, 42, 45, 48, 51, 54, 57, 60, 63, 66, 69, 72, 75, 78, 81, 84</v>
      </c>
      <c r="H10" s="35"/>
      <c r="I10" s="35"/>
      <c r="J10" s="35"/>
      <c r="K10" s="35"/>
      <c r="L10" s="36"/>
      <c r="M10" s="17"/>
      <c r="N10" s="17"/>
      <c r="O10" s="17"/>
      <c r="P10" s="17"/>
      <c r="Q10" s="17"/>
      <c r="R10" s="17"/>
      <c r="S10" s="17"/>
      <c r="T10" s="17"/>
      <c r="U10" s="17"/>
      <c r="V10" s="17"/>
    </row>
    <row r="11" ht="30.0" customHeight="1">
      <c r="A11" s="22" t="s">
        <v>435</v>
      </c>
      <c r="B11" s="2"/>
      <c r="C11" s="2"/>
      <c r="D11" s="3"/>
      <c r="E11" s="18"/>
      <c r="F11" s="38">
        <f>IF(F10=E14,1,0)</f>
        <v>0</v>
      </c>
      <c r="G11" s="39"/>
      <c r="H11" s="17"/>
      <c r="I11" s="17"/>
      <c r="J11" s="17"/>
      <c r="K11" s="17"/>
      <c r="L11" s="17"/>
      <c r="M11" s="17"/>
      <c r="N11" s="17"/>
      <c r="O11" s="17"/>
      <c r="P11" s="17"/>
      <c r="Q11" s="17"/>
      <c r="R11" s="17"/>
      <c r="S11" s="17"/>
      <c r="T11" s="17"/>
      <c r="U11" s="17"/>
      <c r="V11" s="17"/>
    </row>
    <row r="12" ht="30.0" customHeight="1">
      <c r="A12" s="22" t="s">
        <v>436</v>
      </c>
      <c r="B12" s="2"/>
      <c r="C12" s="2"/>
      <c r="D12" s="3"/>
      <c r="E12" s="18"/>
      <c r="F12" s="24">
        <f>IF(F10&lt;&gt;E14,1,0)</f>
        <v>1</v>
      </c>
      <c r="G12" s="39"/>
      <c r="H12" s="17"/>
      <c r="I12" s="17"/>
      <c r="J12" s="17"/>
      <c r="K12" s="17"/>
      <c r="L12" s="17"/>
      <c r="M12" s="17"/>
      <c r="N12" s="17"/>
      <c r="O12" s="17"/>
      <c r="P12" s="17"/>
      <c r="Q12" s="17"/>
      <c r="R12" s="17"/>
      <c r="S12" s="17"/>
      <c r="T12" s="17"/>
      <c r="U12" s="17"/>
      <c r="V12" s="17"/>
    </row>
    <row r="13" ht="30.0" customHeight="1">
      <c r="A13" s="22" t="s">
        <v>437</v>
      </c>
      <c r="B13" s="2"/>
      <c r="C13" s="2"/>
      <c r="D13" s="3"/>
      <c r="E13" s="18"/>
      <c r="F13" s="18">
        <f>IF(F12=1,F9,"")</f>
        <v>6</v>
      </c>
      <c r="G13" s="39"/>
      <c r="H13" s="17"/>
      <c r="I13" s="17"/>
      <c r="J13" s="17"/>
      <c r="K13" s="17"/>
      <c r="L13" s="17"/>
      <c r="M13" s="17"/>
      <c r="N13" s="17"/>
      <c r="O13" s="17"/>
      <c r="P13" s="17"/>
      <c r="Q13" s="17"/>
      <c r="R13" s="17"/>
      <c r="S13" s="17"/>
      <c r="T13" s="17"/>
      <c r="U13" s="17"/>
      <c r="V13" s="17"/>
    </row>
    <row r="14" ht="14.25" customHeight="1">
      <c r="A14" s="25"/>
      <c r="B14" s="26" t="s">
        <v>438</v>
      </c>
      <c r="C14" s="40"/>
      <c r="D14" s="28"/>
      <c r="E14" s="18" t="s">
        <v>87</v>
      </c>
      <c r="F14" s="29"/>
      <c r="G14" s="39"/>
      <c r="H14" s="17"/>
      <c r="I14" s="17"/>
      <c r="J14" s="17"/>
      <c r="K14" s="17"/>
      <c r="L14" s="17"/>
      <c r="M14" s="17"/>
      <c r="N14" s="17"/>
      <c r="O14" s="17"/>
      <c r="P14" s="17"/>
      <c r="Q14" s="17"/>
      <c r="R14" s="17"/>
      <c r="S14" s="17"/>
      <c r="T14" s="17"/>
      <c r="U14" s="17"/>
      <c r="V14" s="17"/>
    </row>
    <row r="15" ht="14.25" hidden="1" customHeight="1">
      <c r="A15" s="30" t="s">
        <v>439</v>
      </c>
      <c r="B15" s="2"/>
      <c r="C15" s="2"/>
      <c r="D15" s="3"/>
      <c r="E15" s="17"/>
      <c r="F15" s="29"/>
      <c r="G15" s="39"/>
      <c r="H15" s="17"/>
      <c r="I15" s="17"/>
      <c r="J15" s="17"/>
      <c r="K15" s="17"/>
      <c r="L15" s="17"/>
      <c r="M15" s="17"/>
      <c r="N15" s="17"/>
      <c r="O15" s="17"/>
      <c r="P15" s="17"/>
      <c r="Q15" s="17"/>
      <c r="R15" s="17"/>
      <c r="S15" s="17"/>
      <c r="T15" s="17"/>
      <c r="U15" s="17"/>
      <c r="V15" s="17"/>
    </row>
    <row r="16" ht="30.0" customHeight="1">
      <c r="A16" s="31" t="str">
        <f>IF(C14&gt;0,A15,"")</f>
        <v/>
      </c>
      <c r="B16" s="32"/>
      <c r="C16" s="32"/>
      <c r="D16" s="33"/>
      <c r="E16" s="17"/>
      <c r="F16" s="29"/>
      <c r="G16" s="39"/>
      <c r="H16" s="17"/>
      <c r="I16" s="17"/>
      <c r="J16" s="17"/>
      <c r="K16" s="17"/>
      <c r="L16" s="17"/>
      <c r="M16" s="17"/>
      <c r="N16" s="17"/>
      <c r="O16" s="17"/>
      <c r="P16" s="17"/>
      <c r="Q16" s="17"/>
      <c r="R16" s="17"/>
      <c r="S16" s="17"/>
      <c r="T16" s="17"/>
      <c r="U16" s="17"/>
      <c r="V16" s="17"/>
    </row>
    <row r="17" ht="39.75" customHeight="1">
      <c r="A17" s="6" t="s">
        <v>8</v>
      </c>
      <c r="B17" s="2"/>
      <c r="C17" s="2"/>
      <c r="D17" s="3"/>
      <c r="E17" s="17"/>
      <c r="F17" s="18">
        <v>9.0</v>
      </c>
      <c r="G17" s="39"/>
      <c r="H17" s="17"/>
      <c r="I17" s="17"/>
      <c r="J17" s="17"/>
      <c r="K17" s="17"/>
      <c r="L17" s="17"/>
      <c r="M17" s="17"/>
      <c r="N17" s="17"/>
      <c r="O17" s="17"/>
      <c r="P17" s="17"/>
      <c r="Q17" s="17"/>
      <c r="R17" s="17"/>
      <c r="S17" s="17"/>
      <c r="T17" s="17"/>
      <c r="U17" s="17"/>
      <c r="V17" s="17"/>
    </row>
    <row r="18" ht="30.0" customHeight="1">
      <c r="A18" s="21" t="s">
        <v>440</v>
      </c>
      <c r="B18" s="14"/>
      <c r="C18" s="14"/>
      <c r="D18" s="15"/>
      <c r="E18" s="18"/>
      <c r="F18" s="18" t="str">
        <f>C22</f>
        <v/>
      </c>
      <c r="G18" s="39"/>
      <c r="H18" s="17"/>
      <c r="I18" s="17"/>
      <c r="J18" s="17"/>
      <c r="K18" s="17"/>
      <c r="L18" s="17"/>
      <c r="M18" s="17"/>
      <c r="N18" s="17"/>
      <c r="O18" s="17"/>
      <c r="P18" s="17"/>
      <c r="Q18" s="17"/>
      <c r="R18" s="17"/>
      <c r="S18" s="17"/>
      <c r="T18" s="17"/>
      <c r="U18" s="17"/>
      <c r="V18" s="17"/>
    </row>
    <row r="19" ht="30.0" customHeight="1">
      <c r="A19" s="22" t="s">
        <v>441</v>
      </c>
      <c r="B19" s="2"/>
      <c r="C19" s="2"/>
      <c r="D19" s="3"/>
      <c r="E19" s="18"/>
      <c r="F19" s="38">
        <f>IF(F18=E22,1,0)</f>
        <v>0</v>
      </c>
      <c r="G19" s="39"/>
      <c r="H19" s="17"/>
      <c r="I19" s="17"/>
      <c r="J19" s="17"/>
      <c r="K19" s="17"/>
      <c r="L19" s="17"/>
      <c r="M19" s="17"/>
      <c r="N19" s="17"/>
      <c r="O19" s="17"/>
      <c r="P19" s="17"/>
      <c r="Q19" s="17"/>
      <c r="R19" s="17"/>
      <c r="S19" s="17"/>
      <c r="T19" s="17"/>
      <c r="U19" s="17"/>
      <c r="V19" s="17"/>
    </row>
    <row r="20" ht="30.0" customHeight="1">
      <c r="A20" s="22" t="s">
        <v>442</v>
      </c>
      <c r="B20" s="2"/>
      <c r="C20" s="2"/>
      <c r="D20" s="3"/>
      <c r="E20" s="18"/>
      <c r="F20" s="24">
        <f>IF(F18&lt;&gt;E22,1,0)</f>
        <v>1</v>
      </c>
      <c r="G20" s="39"/>
      <c r="H20" s="17"/>
      <c r="I20" s="17"/>
      <c r="J20" s="17"/>
      <c r="K20" s="17"/>
      <c r="L20" s="17"/>
      <c r="M20" s="17"/>
      <c r="N20" s="17"/>
      <c r="O20" s="17"/>
      <c r="P20" s="17"/>
      <c r="Q20" s="17"/>
      <c r="R20" s="17"/>
      <c r="S20" s="17"/>
      <c r="T20" s="17"/>
      <c r="U20" s="17"/>
      <c r="V20" s="17"/>
    </row>
    <row r="21" ht="30.0" customHeight="1">
      <c r="A21" s="22" t="s">
        <v>443</v>
      </c>
      <c r="B21" s="2"/>
      <c r="C21" s="2"/>
      <c r="D21" s="3"/>
      <c r="E21" s="18"/>
      <c r="F21" s="18">
        <f>IF(F20=1,F17,"")</f>
        <v>9</v>
      </c>
      <c r="G21" s="39"/>
      <c r="H21" s="17"/>
      <c r="I21" s="17"/>
      <c r="J21" s="17"/>
      <c r="K21" s="17"/>
      <c r="L21" s="17"/>
      <c r="M21" s="17"/>
      <c r="N21" s="17"/>
      <c r="O21" s="17"/>
      <c r="P21" s="17"/>
      <c r="Q21" s="17"/>
      <c r="R21" s="17"/>
      <c r="S21" s="17"/>
      <c r="T21" s="17"/>
      <c r="U21" s="17"/>
      <c r="V21" s="17"/>
    </row>
    <row r="22" ht="14.25" customHeight="1">
      <c r="A22" s="25"/>
      <c r="B22" s="43" t="s">
        <v>444</v>
      </c>
      <c r="C22" s="40"/>
      <c r="D22" s="28"/>
      <c r="E22" s="18" t="s">
        <v>85</v>
      </c>
      <c r="F22" s="29"/>
      <c r="G22" s="39"/>
      <c r="H22" s="17"/>
      <c r="I22" s="17"/>
      <c r="J22" s="17"/>
      <c r="K22" s="17"/>
      <c r="L22" s="17"/>
      <c r="M22" s="17"/>
      <c r="N22" s="17"/>
      <c r="O22" s="17"/>
      <c r="P22" s="17"/>
      <c r="Q22" s="17"/>
      <c r="R22" s="17"/>
      <c r="S22" s="17"/>
      <c r="T22" s="17"/>
      <c r="U22" s="17"/>
      <c r="V22" s="17"/>
    </row>
    <row r="23" ht="14.25" hidden="1" customHeight="1">
      <c r="A23" s="30" t="s">
        <v>445</v>
      </c>
      <c r="B23" s="2"/>
      <c r="C23" s="2"/>
      <c r="D23" s="3"/>
      <c r="E23" s="17"/>
      <c r="F23" s="29"/>
      <c r="G23" s="39"/>
      <c r="H23" s="17"/>
      <c r="I23" s="17"/>
      <c r="J23" s="17"/>
      <c r="K23" s="17"/>
      <c r="L23" s="17"/>
      <c r="M23" s="17"/>
      <c r="N23" s="17"/>
      <c r="O23" s="17"/>
      <c r="P23" s="17"/>
      <c r="Q23" s="17"/>
      <c r="R23" s="17"/>
      <c r="S23" s="17"/>
      <c r="T23" s="17"/>
      <c r="U23" s="17"/>
      <c r="V23" s="17"/>
    </row>
    <row r="24" ht="39.0" customHeight="1">
      <c r="A24" s="41" t="str">
        <f>IF(C22&gt;0,A23,"")</f>
        <v/>
      </c>
      <c r="B24" s="32"/>
      <c r="C24" s="32"/>
      <c r="D24" s="33"/>
      <c r="E24" s="17"/>
      <c r="F24" s="18"/>
      <c r="G24" s="39"/>
      <c r="H24" s="17"/>
      <c r="I24" s="17"/>
      <c r="J24" s="17"/>
      <c r="K24" s="17"/>
      <c r="L24" s="17"/>
      <c r="M24" s="17"/>
      <c r="N24" s="17"/>
      <c r="O24" s="17"/>
      <c r="P24" s="17"/>
      <c r="Q24" s="17"/>
      <c r="R24" s="17"/>
      <c r="S24" s="17"/>
      <c r="T24" s="17"/>
      <c r="U24" s="17"/>
      <c r="V24" s="17"/>
    </row>
    <row r="25" ht="39.75" customHeight="1">
      <c r="A25" s="6" t="s">
        <v>11</v>
      </c>
      <c r="B25" s="2"/>
      <c r="C25" s="2"/>
      <c r="D25" s="3"/>
      <c r="E25" s="17"/>
      <c r="F25" s="18">
        <v>12.0</v>
      </c>
      <c r="G25" s="39"/>
      <c r="H25" s="17"/>
      <c r="I25" s="17"/>
      <c r="J25" s="17"/>
      <c r="K25" s="17"/>
      <c r="L25" s="17"/>
      <c r="M25" s="17"/>
      <c r="N25" s="17"/>
      <c r="O25" s="17"/>
      <c r="P25" s="17"/>
      <c r="Q25" s="17"/>
      <c r="R25" s="17"/>
      <c r="S25" s="17"/>
      <c r="T25" s="17"/>
      <c r="U25" s="17"/>
      <c r="V25" s="17"/>
    </row>
    <row r="26" ht="30.0" customHeight="1">
      <c r="A26" s="21" t="s">
        <v>446</v>
      </c>
      <c r="B26" s="14"/>
      <c r="C26" s="14"/>
      <c r="D26" s="15"/>
      <c r="E26" s="18"/>
      <c r="F26" s="18" t="str">
        <f>C30</f>
        <v/>
      </c>
      <c r="G26" s="39"/>
      <c r="H26" s="17"/>
      <c r="I26" s="17"/>
      <c r="J26" s="17"/>
      <c r="K26" s="17"/>
      <c r="L26" s="17"/>
      <c r="M26" s="17"/>
      <c r="N26" s="17"/>
      <c r="O26" s="17"/>
      <c r="P26" s="17"/>
      <c r="Q26" s="17"/>
      <c r="R26" s="17"/>
      <c r="S26" s="17"/>
      <c r="T26" s="17"/>
      <c r="U26" s="17"/>
      <c r="V26" s="17"/>
    </row>
    <row r="27" ht="30.0" customHeight="1">
      <c r="A27" s="22" t="s">
        <v>447</v>
      </c>
      <c r="B27" s="2"/>
      <c r="C27" s="2"/>
      <c r="D27" s="3"/>
      <c r="E27" s="18"/>
      <c r="F27" s="38">
        <f>IF(F26=E30,1,0)</f>
        <v>0</v>
      </c>
      <c r="G27" s="39"/>
      <c r="H27" s="17"/>
      <c r="I27" s="17"/>
      <c r="J27" s="17"/>
      <c r="K27" s="17"/>
      <c r="L27" s="17"/>
      <c r="M27" s="17"/>
      <c r="N27" s="17"/>
      <c r="O27" s="17"/>
      <c r="P27" s="17"/>
      <c r="Q27" s="17"/>
      <c r="R27" s="17"/>
      <c r="S27" s="17"/>
      <c r="T27" s="17"/>
      <c r="U27" s="17"/>
      <c r="V27" s="17"/>
    </row>
    <row r="28" ht="30.0" customHeight="1">
      <c r="A28" s="22" t="s">
        <v>448</v>
      </c>
      <c r="B28" s="2"/>
      <c r="C28" s="2"/>
      <c r="D28" s="3"/>
      <c r="E28" s="18"/>
      <c r="F28" s="24">
        <f>IF(F26&lt;&gt;E30,1,0)</f>
        <v>1</v>
      </c>
      <c r="G28" s="39"/>
      <c r="H28" s="17"/>
      <c r="I28" s="17"/>
      <c r="J28" s="17"/>
      <c r="K28" s="17"/>
      <c r="L28" s="17"/>
      <c r="M28" s="17"/>
      <c r="N28" s="17"/>
      <c r="O28" s="17"/>
      <c r="P28" s="17"/>
      <c r="Q28" s="17"/>
      <c r="R28" s="17"/>
      <c r="S28" s="17"/>
      <c r="T28" s="17"/>
      <c r="U28" s="17"/>
      <c r="V28" s="17"/>
    </row>
    <row r="29" ht="30.0" customHeight="1">
      <c r="A29" s="22" t="s">
        <v>449</v>
      </c>
      <c r="B29" s="2"/>
      <c r="C29" s="2"/>
      <c r="D29" s="3"/>
      <c r="E29" s="18"/>
      <c r="F29" s="18">
        <f>IF(F28=1,F25,"")</f>
        <v>12</v>
      </c>
      <c r="G29" s="39"/>
      <c r="H29" s="17"/>
      <c r="I29" s="17"/>
      <c r="J29" s="17"/>
      <c r="K29" s="17"/>
      <c r="L29" s="17"/>
      <c r="M29" s="17"/>
      <c r="N29" s="17"/>
      <c r="O29" s="17"/>
      <c r="P29" s="17"/>
      <c r="Q29" s="17"/>
      <c r="R29" s="17"/>
      <c r="S29" s="17"/>
      <c r="T29" s="17"/>
      <c r="U29" s="17"/>
      <c r="V29" s="17"/>
    </row>
    <row r="30" ht="14.25" customHeight="1">
      <c r="A30" s="25"/>
      <c r="B30" s="43" t="s">
        <v>450</v>
      </c>
      <c r="C30" s="40"/>
      <c r="D30" s="28"/>
      <c r="E30" s="18" t="s">
        <v>86</v>
      </c>
      <c r="F30" s="29"/>
      <c r="G30" s="39"/>
      <c r="H30" s="17"/>
      <c r="I30" s="17"/>
      <c r="J30" s="17"/>
      <c r="K30" s="17"/>
      <c r="L30" s="17"/>
      <c r="M30" s="17"/>
      <c r="N30" s="17"/>
      <c r="O30" s="17"/>
      <c r="P30" s="17"/>
      <c r="Q30" s="17"/>
      <c r="R30" s="17"/>
      <c r="S30" s="17"/>
      <c r="T30" s="17"/>
      <c r="U30" s="17"/>
      <c r="V30" s="17"/>
    </row>
    <row r="31" ht="14.25" hidden="1" customHeight="1">
      <c r="A31" s="30" t="s">
        <v>451</v>
      </c>
      <c r="B31" s="2"/>
      <c r="C31" s="2"/>
      <c r="D31" s="3"/>
      <c r="E31" s="17"/>
      <c r="F31" s="18"/>
      <c r="G31" s="39"/>
      <c r="H31" s="17"/>
      <c r="I31" s="17"/>
      <c r="J31" s="17"/>
      <c r="K31" s="17"/>
      <c r="L31" s="17"/>
      <c r="M31" s="17"/>
      <c r="N31" s="17"/>
      <c r="O31" s="17"/>
      <c r="P31" s="17"/>
      <c r="Q31" s="17"/>
      <c r="R31" s="17"/>
      <c r="S31" s="17"/>
      <c r="T31" s="17"/>
      <c r="U31" s="17"/>
      <c r="V31" s="17"/>
    </row>
    <row r="32" ht="39.75" customHeight="1">
      <c r="A32" s="41" t="str">
        <f>IF(C30&gt;0,A31,"")</f>
        <v/>
      </c>
      <c r="B32" s="32"/>
      <c r="C32" s="32"/>
      <c r="D32" s="33"/>
      <c r="E32" s="17"/>
      <c r="F32" s="18"/>
      <c r="G32" s="39"/>
      <c r="H32" s="17"/>
      <c r="I32" s="17"/>
      <c r="J32" s="17"/>
      <c r="K32" s="17"/>
      <c r="L32" s="17"/>
      <c r="M32" s="17"/>
      <c r="N32" s="17"/>
      <c r="O32" s="17"/>
      <c r="P32" s="17"/>
      <c r="Q32" s="17"/>
      <c r="R32" s="17"/>
      <c r="S32" s="17"/>
      <c r="T32" s="17"/>
      <c r="U32" s="17"/>
      <c r="V32" s="17"/>
    </row>
    <row r="33" ht="39.75" customHeight="1">
      <c r="A33" s="6" t="s">
        <v>14</v>
      </c>
      <c r="B33" s="2"/>
      <c r="C33" s="2"/>
      <c r="D33" s="3"/>
      <c r="E33" s="17"/>
      <c r="F33" s="18">
        <v>15.0</v>
      </c>
      <c r="G33" s="39"/>
      <c r="H33" s="17"/>
      <c r="I33" s="17"/>
      <c r="J33" s="17"/>
      <c r="K33" s="17"/>
      <c r="L33" s="17"/>
      <c r="M33" s="17"/>
      <c r="N33" s="17"/>
      <c r="O33" s="17"/>
      <c r="P33" s="17"/>
      <c r="Q33" s="17"/>
      <c r="R33" s="17"/>
      <c r="S33" s="17"/>
      <c r="T33" s="17"/>
      <c r="U33" s="17"/>
      <c r="V33" s="17"/>
    </row>
    <row r="34" ht="30.0" customHeight="1">
      <c r="A34" s="21" t="s">
        <v>452</v>
      </c>
      <c r="B34" s="14"/>
      <c r="C34" s="14"/>
      <c r="D34" s="15"/>
      <c r="E34" s="18"/>
      <c r="F34" s="18" t="str">
        <f>C38</f>
        <v/>
      </c>
      <c r="G34" s="39"/>
      <c r="H34" s="17"/>
      <c r="I34" s="17"/>
      <c r="J34" s="17"/>
      <c r="K34" s="17"/>
      <c r="L34" s="17"/>
      <c r="M34" s="17"/>
      <c r="N34" s="17"/>
      <c r="O34" s="17"/>
      <c r="P34" s="17"/>
      <c r="Q34" s="17"/>
      <c r="R34" s="17"/>
      <c r="S34" s="17"/>
      <c r="T34" s="17"/>
      <c r="U34" s="17"/>
      <c r="V34" s="17"/>
    </row>
    <row r="35" ht="30.0" customHeight="1">
      <c r="A35" s="22" t="s">
        <v>453</v>
      </c>
      <c r="B35" s="2"/>
      <c r="C35" s="2"/>
      <c r="D35" s="3"/>
      <c r="E35" s="18"/>
      <c r="F35" s="38">
        <f>IF(F34=E38,1,0)</f>
        <v>0</v>
      </c>
      <c r="G35" s="39"/>
      <c r="H35" s="17"/>
      <c r="I35" s="17"/>
      <c r="J35" s="17"/>
      <c r="K35" s="17"/>
      <c r="L35" s="17"/>
      <c r="M35" s="17"/>
      <c r="N35" s="17"/>
      <c r="O35" s="17"/>
      <c r="P35" s="17"/>
      <c r="Q35" s="17"/>
      <c r="R35" s="17"/>
      <c r="S35" s="17"/>
      <c r="T35" s="17"/>
      <c r="U35" s="17"/>
      <c r="V35" s="17"/>
    </row>
    <row r="36" ht="30.0" customHeight="1">
      <c r="A36" s="22" t="s">
        <v>454</v>
      </c>
      <c r="B36" s="2"/>
      <c r="C36" s="2"/>
      <c r="D36" s="3"/>
      <c r="E36" s="18"/>
      <c r="F36" s="24">
        <f>IF(F34&lt;&gt;E38,1,0)</f>
        <v>1</v>
      </c>
      <c r="G36" s="39"/>
      <c r="H36" s="17"/>
      <c r="I36" s="17"/>
      <c r="J36" s="17"/>
      <c r="K36" s="17"/>
      <c r="L36" s="17"/>
      <c r="M36" s="17"/>
      <c r="N36" s="17"/>
      <c r="O36" s="17"/>
      <c r="P36" s="17"/>
      <c r="Q36" s="17"/>
      <c r="R36" s="17"/>
      <c r="S36" s="17"/>
      <c r="T36" s="17"/>
      <c r="U36" s="17"/>
      <c r="V36" s="17"/>
    </row>
    <row r="37" ht="30.0" customHeight="1">
      <c r="A37" s="22" t="s">
        <v>299</v>
      </c>
      <c r="B37" s="2"/>
      <c r="C37" s="2"/>
      <c r="D37" s="3"/>
      <c r="E37" s="18"/>
      <c r="F37" s="18">
        <f>IF(F36=1,F33,"")</f>
        <v>15</v>
      </c>
      <c r="G37" s="39"/>
      <c r="H37" s="17"/>
      <c r="I37" s="17"/>
      <c r="J37" s="17"/>
      <c r="K37" s="17"/>
      <c r="L37" s="17"/>
      <c r="M37" s="17"/>
      <c r="N37" s="17"/>
      <c r="O37" s="17"/>
      <c r="P37" s="17"/>
      <c r="Q37" s="17"/>
      <c r="R37" s="17"/>
      <c r="S37" s="17"/>
      <c r="T37" s="17"/>
      <c r="U37" s="17"/>
      <c r="V37" s="17"/>
    </row>
    <row r="38" ht="14.25" customHeight="1">
      <c r="A38" s="25"/>
      <c r="B38" s="43" t="s">
        <v>455</v>
      </c>
      <c r="C38" s="40"/>
      <c r="D38" s="28"/>
      <c r="E38" s="18" t="s">
        <v>86</v>
      </c>
      <c r="F38" s="29"/>
      <c r="G38" s="39"/>
      <c r="H38" s="17"/>
      <c r="I38" s="17"/>
      <c r="J38" s="17"/>
      <c r="K38" s="17"/>
      <c r="L38" s="17"/>
      <c r="M38" s="17"/>
      <c r="N38" s="17"/>
      <c r="O38" s="17"/>
      <c r="P38" s="17"/>
      <c r="Q38" s="17"/>
      <c r="R38" s="17"/>
      <c r="S38" s="17"/>
      <c r="T38" s="17"/>
      <c r="U38" s="17"/>
      <c r="V38" s="17"/>
    </row>
    <row r="39" ht="14.25" hidden="1" customHeight="1">
      <c r="A39" s="30" t="s">
        <v>456</v>
      </c>
      <c r="B39" s="2"/>
      <c r="C39" s="2"/>
      <c r="D39" s="3"/>
      <c r="E39" s="17"/>
      <c r="F39" s="18"/>
      <c r="G39" s="39"/>
      <c r="H39" s="17"/>
      <c r="I39" s="17"/>
      <c r="J39" s="17"/>
      <c r="K39" s="17"/>
      <c r="L39" s="17"/>
      <c r="M39" s="17"/>
      <c r="N39" s="17"/>
      <c r="O39" s="17"/>
      <c r="P39" s="17"/>
      <c r="Q39" s="17"/>
      <c r="R39" s="17"/>
      <c r="S39" s="17"/>
      <c r="T39" s="17"/>
      <c r="U39" s="17"/>
      <c r="V39" s="17"/>
    </row>
    <row r="40" ht="50.25" customHeight="1">
      <c r="A40" s="41" t="str">
        <f>IF(C38&gt;0,A39,"")</f>
        <v/>
      </c>
      <c r="B40" s="32"/>
      <c r="C40" s="32"/>
      <c r="D40" s="33"/>
      <c r="E40" s="17"/>
      <c r="F40" s="18"/>
      <c r="G40" s="39"/>
      <c r="H40" s="17"/>
      <c r="I40" s="17"/>
      <c r="J40" s="17"/>
      <c r="K40" s="17"/>
      <c r="L40" s="17"/>
      <c r="M40" s="17"/>
      <c r="N40" s="17"/>
      <c r="O40" s="17"/>
      <c r="P40" s="17"/>
      <c r="Q40" s="17"/>
      <c r="R40" s="17"/>
      <c r="S40" s="17"/>
      <c r="T40" s="17"/>
      <c r="U40" s="17"/>
      <c r="V40" s="17"/>
    </row>
    <row r="41" ht="39.75" customHeight="1">
      <c r="A41" s="6" t="s">
        <v>17</v>
      </c>
      <c r="B41" s="2"/>
      <c r="C41" s="2"/>
      <c r="D41" s="3"/>
      <c r="E41" s="17"/>
      <c r="F41" s="18">
        <v>18.0</v>
      </c>
      <c r="G41" s="39"/>
      <c r="H41" s="17"/>
      <c r="I41" s="17"/>
      <c r="J41" s="17"/>
      <c r="K41" s="17"/>
      <c r="L41" s="17"/>
      <c r="M41" s="17"/>
      <c r="N41" s="17"/>
      <c r="O41" s="17"/>
      <c r="P41" s="17"/>
      <c r="Q41" s="17"/>
      <c r="R41" s="17"/>
      <c r="S41" s="17"/>
      <c r="T41" s="17"/>
      <c r="U41" s="17"/>
      <c r="V41" s="17"/>
    </row>
    <row r="42" ht="30.0" customHeight="1">
      <c r="A42" s="21" t="s">
        <v>457</v>
      </c>
      <c r="B42" s="14"/>
      <c r="C42" s="14"/>
      <c r="D42" s="15"/>
      <c r="E42" s="18"/>
      <c r="F42" s="18" t="str">
        <f>C46</f>
        <v/>
      </c>
      <c r="G42" s="39"/>
      <c r="H42" s="17"/>
      <c r="I42" s="17"/>
      <c r="J42" s="17"/>
      <c r="K42" s="17"/>
      <c r="L42" s="17"/>
      <c r="M42" s="17"/>
      <c r="N42" s="17"/>
      <c r="O42" s="17"/>
      <c r="P42" s="17"/>
      <c r="Q42" s="17"/>
      <c r="R42" s="17"/>
      <c r="S42" s="17"/>
      <c r="T42" s="17"/>
      <c r="U42" s="17"/>
      <c r="V42" s="17"/>
    </row>
    <row r="43" ht="30.0" customHeight="1">
      <c r="A43" s="22" t="s">
        <v>458</v>
      </c>
      <c r="B43" s="2"/>
      <c r="C43" s="2"/>
      <c r="D43" s="3"/>
      <c r="E43" s="18"/>
      <c r="F43" s="38">
        <f>IF(F42=E46,1,0)</f>
        <v>0</v>
      </c>
      <c r="G43" s="39"/>
      <c r="H43" s="17"/>
      <c r="I43" s="17"/>
      <c r="J43" s="17"/>
      <c r="K43" s="17"/>
      <c r="L43" s="17"/>
      <c r="M43" s="17"/>
      <c r="N43" s="17"/>
      <c r="O43" s="17"/>
      <c r="P43" s="17"/>
      <c r="Q43" s="17"/>
      <c r="R43" s="17"/>
      <c r="S43" s="17"/>
      <c r="T43" s="17"/>
      <c r="U43" s="17"/>
      <c r="V43" s="17"/>
    </row>
    <row r="44" ht="30.0" customHeight="1">
      <c r="A44" s="22" t="s">
        <v>459</v>
      </c>
      <c r="B44" s="2"/>
      <c r="C44" s="2"/>
      <c r="D44" s="3"/>
      <c r="E44" s="18"/>
      <c r="F44" s="24">
        <f>IF(F42&lt;&gt;E46,1,0)</f>
        <v>1</v>
      </c>
      <c r="G44" s="39"/>
      <c r="H44" s="17"/>
      <c r="I44" s="17"/>
      <c r="J44" s="17"/>
      <c r="K44" s="17"/>
      <c r="L44" s="17"/>
      <c r="M44" s="17"/>
      <c r="N44" s="17"/>
      <c r="O44" s="17"/>
      <c r="P44" s="17"/>
      <c r="Q44" s="17"/>
      <c r="R44" s="17"/>
      <c r="S44" s="17"/>
      <c r="T44" s="17"/>
      <c r="U44" s="17"/>
      <c r="V44" s="17"/>
    </row>
    <row r="45" ht="30.0" customHeight="1">
      <c r="A45" s="22" t="s">
        <v>460</v>
      </c>
      <c r="B45" s="2"/>
      <c r="C45" s="2"/>
      <c r="D45" s="3"/>
      <c r="E45" s="18"/>
      <c r="F45" s="18">
        <f>IF(F44=1,F41,"")</f>
        <v>18</v>
      </c>
      <c r="G45" s="39"/>
      <c r="H45" s="17"/>
      <c r="I45" s="17"/>
      <c r="J45" s="17"/>
      <c r="K45" s="17"/>
      <c r="L45" s="17"/>
      <c r="M45" s="17"/>
      <c r="N45" s="17"/>
      <c r="O45" s="17"/>
      <c r="P45" s="17"/>
      <c r="Q45" s="17"/>
      <c r="R45" s="17"/>
      <c r="S45" s="17"/>
      <c r="T45" s="17"/>
      <c r="U45" s="17"/>
      <c r="V45" s="17"/>
    </row>
    <row r="46" ht="14.25" customHeight="1">
      <c r="A46" s="25"/>
      <c r="B46" s="43" t="s">
        <v>461</v>
      </c>
      <c r="C46" s="40"/>
      <c r="D46" s="28"/>
      <c r="E46" s="18" t="s">
        <v>86</v>
      </c>
      <c r="F46" s="29"/>
      <c r="G46" s="39"/>
      <c r="H46" s="17"/>
      <c r="I46" s="17"/>
      <c r="J46" s="17"/>
      <c r="K46" s="17"/>
      <c r="L46" s="17"/>
      <c r="M46" s="17"/>
      <c r="N46" s="17"/>
      <c r="O46" s="17"/>
      <c r="P46" s="17"/>
      <c r="Q46" s="17"/>
      <c r="R46" s="17"/>
      <c r="S46" s="17"/>
      <c r="T46" s="17"/>
      <c r="U46" s="17"/>
      <c r="V46" s="17"/>
    </row>
    <row r="47" ht="14.25" hidden="1" customHeight="1">
      <c r="A47" s="30" t="s">
        <v>462</v>
      </c>
      <c r="B47" s="2"/>
      <c r="C47" s="2"/>
      <c r="D47" s="3"/>
      <c r="E47" s="17"/>
      <c r="F47" s="18"/>
      <c r="G47" s="39"/>
      <c r="H47" s="17"/>
      <c r="I47" s="17"/>
      <c r="J47" s="17"/>
      <c r="K47" s="17"/>
      <c r="L47" s="17"/>
      <c r="M47" s="17"/>
      <c r="N47" s="17"/>
      <c r="O47" s="17"/>
      <c r="P47" s="17"/>
      <c r="Q47" s="17"/>
      <c r="R47" s="17"/>
      <c r="S47" s="17"/>
      <c r="T47" s="17"/>
      <c r="U47" s="17"/>
      <c r="V47" s="17"/>
    </row>
    <row r="48" ht="39.0" customHeight="1">
      <c r="A48" s="41" t="str">
        <f>IF(C46&gt;0,A47,"")</f>
        <v/>
      </c>
      <c r="B48" s="32"/>
      <c r="C48" s="32"/>
      <c r="D48" s="33"/>
      <c r="E48" s="17"/>
      <c r="F48" s="18"/>
      <c r="G48" s="39"/>
      <c r="H48" s="17"/>
      <c r="I48" s="17"/>
      <c r="J48" s="17"/>
      <c r="K48" s="17"/>
      <c r="L48" s="17"/>
      <c r="M48" s="17"/>
      <c r="N48" s="17"/>
      <c r="O48" s="17"/>
      <c r="P48" s="17"/>
      <c r="Q48" s="17"/>
      <c r="R48" s="17"/>
      <c r="S48" s="17"/>
      <c r="T48" s="17"/>
      <c r="U48" s="17"/>
      <c r="V48" s="17"/>
    </row>
    <row r="49" ht="39.75" customHeight="1">
      <c r="A49" s="6" t="s">
        <v>20</v>
      </c>
      <c r="B49" s="2"/>
      <c r="C49" s="2"/>
      <c r="D49" s="3"/>
      <c r="E49" s="17"/>
      <c r="F49" s="18">
        <v>21.0</v>
      </c>
      <c r="G49" s="39"/>
      <c r="H49" s="17"/>
      <c r="I49" s="17"/>
      <c r="J49" s="17"/>
      <c r="K49" s="17"/>
      <c r="L49" s="17"/>
      <c r="M49" s="17"/>
      <c r="N49" s="17"/>
      <c r="O49" s="17"/>
      <c r="P49" s="17"/>
      <c r="Q49" s="17"/>
      <c r="R49" s="17"/>
      <c r="S49" s="17"/>
      <c r="T49" s="17"/>
      <c r="U49" s="17"/>
      <c r="V49" s="17"/>
    </row>
    <row r="50" ht="30.0" customHeight="1">
      <c r="A50" s="21" t="s">
        <v>463</v>
      </c>
      <c r="B50" s="14"/>
      <c r="C50" s="14"/>
      <c r="D50" s="15"/>
      <c r="E50" s="18"/>
      <c r="F50" s="18" t="str">
        <f>C54</f>
        <v/>
      </c>
      <c r="G50" s="39" t="s">
        <v>129</v>
      </c>
      <c r="H50" s="17"/>
      <c r="I50" s="17"/>
      <c r="J50" s="17"/>
      <c r="K50" s="17"/>
      <c r="L50" s="17"/>
      <c r="M50" s="17"/>
      <c r="N50" s="17"/>
      <c r="O50" s="17"/>
      <c r="P50" s="17"/>
      <c r="Q50" s="17"/>
      <c r="R50" s="17"/>
      <c r="S50" s="17"/>
      <c r="T50" s="17"/>
      <c r="U50" s="17"/>
      <c r="V50" s="17"/>
    </row>
    <row r="51" ht="30.0" customHeight="1">
      <c r="A51" s="22" t="s">
        <v>464</v>
      </c>
      <c r="B51" s="2"/>
      <c r="C51" s="2"/>
      <c r="D51" s="3"/>
      <c r="E51" s="18"/>
      <c r="F51" s="38">
        <f>IF(F50=E54,1,0)</f>
        <v>0</v>
      </c>
      <c r="G51" s="39"/>
      <c r="H51" s="17"/>
      <c r="I51" s="17"/>
      <c r="J51" s="17"/>
      <c r="K51" s="17"/>
      <c r="L51" s="17"/>
      <c r="M51" s="17"/>
      <c r="N51" s="17"/>
      <c r="O51" s="17"/>
      <c r="P51" s="17"/>
      <c r="Q51" s="17"/>
      <c r="R51" s="17"/>
      <c r="S51" s="17"/>
      <c r="T51" s="17"/>
      <c r="U51" s="17"/>
      <c r="V51" s="17"/>
    </row>
    <row r="52" ht="30.0" customHeight="1">
      <c r="A52" s="22" t="s">
        <v>465</v>
      </c>
      <c r="B52" s="2"/>
      <c r="C52" s="2"/>
      <c r="D52" s="3"/>
      <c r="E52" s="18"/>
      <c r="F52" s="24">
        <f>IF(F50&lt;&gt;E54,1,0)</f>
        <v>1</v>
      </c>
      <c r="G52" s="39"/>
      <c r="H52" s="17"/>
      <c r="I52" s="17"/>
      <c r="J52" s="17"/>
      <c r="K52" s="17"/>
      <c r="L52" s="17"/>
      <c r="M52" s="17"/>
      <c r="N52" s="17"/>
      <c r="O52" s="17"/>
      <c r="P52" s="17"/>
      <c r="Q52" s="17"/>
      <c r="R52" s="17"/>
      <c r="S52" s="17"/>
      <c r="T52" s="17"/>
      <c r="U52" s="17"/>
      <c r="V52" s="17"/>
    </row>
    <row r="53" ht="30.0" customHeight="1">
      <c r="A53" s="22" t="s">
        <v>466</v>
      </c>
      <c r="B53" s="2"/>
      <c r="C53" s="2"/>
      <c r="D53" s="3"/>
      <c r="E53" s="18"/>
      <c r="F53" s="18">
        <f>IF(F52=1,F49,"")</f>
        <v>21</v>
      </c>
      <c r="G53" s="39"/>
      <c r="H53" s="17"/>
      <c r="I53" s="17"/>
      <c r="J53" s="17"/>
      <c r="K53" s="17"/>
      <c r="L53" s="17"/>
      <c r="M53" s="17"/>
      <c r="N53" s="17"/>
      <c r="O53" s="17"/>
      <c r="P53" s="17"/>
      <c r="Q53" s="17"/>
      <c r="R53" s="17"/>
      <c r="S53" s="17"/>
      <c r="T53" s="17"/>
      <c r="U53" s="17"/>
      <c r="V53" s="17"/>
    </row>
    <row r="54" ht="14.25" customHeight="1">
      <c r="A54" s="25"/>
      <c r="B54" s="43" t="s">
        <v>467</v>
      </c>
      <c r="C54" s="40"/>
      <c r="D54" s="28"/>
      <c r="E54" s="18" t="s">
        <v>86</v>
      </c>
      <c r="F54" s="29"/>
      <c r="G54" s="39"/>
      <c r="H54" s="17"/>
      <c r="I54" s="17"/>
      <c r="J54" s="17"/>
      <c r="K54" s="17"/>
      <c r="L54" s="17"/>
      <c r="M54" s="17"/>
      <c r="N54" s="17"/>
      <c r="O54" s="17"/>
      <c r="P54" s="17"/>
      <c r="Q54" s="17"/>
      <c r="R54" s="17"/>
      <c r="S54" s="17"/>
      <c r="T54" s="17"/>
      <c r="U54" s="17"/>
      <c r="V54" s="17"/>
    </row>
    <row r="55" ht="14.25" hidden="1" customHeight="1">
      <c r="A55" s="30" t="s">
        <v>468</v>
      </c>
      <c r="B55" s="2"/>
      <c r="C55" s="2"/>
      <c r="D55" s="3"/>
      <c r="E55" s="17"/>
      <c r="F55" s="18"/>
      <c r="G55" s="39"/>
      <c r="H55" s="17"/>
      <c r="I55" s="17"/>
      <c r="J55" s="17"/>
      <c r="K55" s="17"/>
      <c r="L55" s="17"/>
      <c r="M55" s="17"/>
      <c r="N55" s="17"/>
      <c r="O55" s="17"/>
      <c r="P55" s="17"/>
      <c r="Q55" s="17"/>
      <c r="R55" s="17"/>
      <c r="S55" s="17"/>
      <c r="T55" s="17"/>
      <c r="U55" s="17"/>
      <c r="V55" s="17"/>
    </row>
    <row r="56" ht="30.0" customHeight="1">
      <c r="A56" s="41" t="str">
        <f>IF(C54&gt;0,A55,"")</f>
        <v/>
      </c>
      <c r="B56" s="32"/>
      <c r="C56" s="32"/>
      <c r="D56" s="33"/>
      <c r="E56" s="17"/>
      <c r="F56" s="29"/>
      <c r="G56" s="39"/>
      <c r="H56" s="17"/>
      <c r="I56" s="17"/>
      <c r="J56" s="17"/>
      <c r="K56" s="17"/>
      <c r="L56" s="17"/>
      <c r="M56" s="17"/>
      <c r="N56" s="17"/>
      <c r="O56" s="17"/>
      <c r="P56" s="17"/>
      <c r="Q56" s="17"/>
      <c r="R56" s="17"/>
      <c r="S56" s="17"/>
      <c r="T56" s="17"/>
      <c r="U56" s="17"/>
      <c r="V56" s="17"/>
    </row>
    <row r="57" ht="39.75" customHeight="1">
      <c r="A57" s="6" t="s">
        <v>23</v>
      </c>
      <c r="B57" s="2"/>
      <c r="C57" s="2"/>
      <c r="D57" s="3"/>
      <c r="E57" s="17"/>
      <c r="F57" s="18">
        <v>24.0</v>
      </c>
      <c r="G57" s="39"/>
      <c r="H57" s="17"/>
      <c r="I57" s="17"/>
      <c r="J57" s="17"/>
      <c r="K57" s="17"/>
      <c r="L57" s="17"/>
      <c r="M57" s="17"/>
      <c r="N57" s="17"/>
      <c r="O57" s="17"/>
      <c r="P57" s="17"/>
      <c r="Q57" s="17"/>
      <c r="R57" s="17"/>
      <c r="S57" s="17"/>
      <c r="T57" s="17"/>
      <c r="U57" s="17"/>
      <c r="V57" s="17"/>
    </row>
    <row r="58" ht="30.0" customHeight="1">
      <c r="A58" s="21" t="s">
        <v>469</v>
      </c>
      <c r="B58" s="14"/>
      <c r="C58" s="14"/>
      <c r="D58" s="15"/>
      <c r="E58" s="18"/>
      <c r="F58" s="18" t="str">
        <f>C62</f>
        <v/>
      </c>
      <c r="G58" s="39"/>
      <c r="H58" s="17"/>
      <c r="I58" s="17"/>
      <c r="J58" s="17"/>
      <c r="K58" s="17"/>
      <c r="L58" s="17"/>
      <c r="M58" s="17"/>
      <c r="N58" s="17"/>
      <c r="O58" s="17"/>
      <c r="P58" s="17"/>
      <c r="Q58" s="17"/>
      <c r="R58" s="17"/>
      <c r="S58" s="17"/>
      <c r="T58" s="17"/>
      <c r="U58" s="17"/>
      <c r="V58" s="17"/>
    </row>
    <row r="59" ht="30.0" customHeight="1">
      <c r="A59" s="22" t="s">
        <v>470</v>
      </c>
      <c r="B59" s="2"/>
      <c r="C59" s="2"/>
      <c r="D59" s="3"/>
      <c r="E59" s="18"/>
      <c r="F59" s="38">
        <f>IF(F58=E62,1,0)</f>
        <v>0</v>
      </c>
      <c r="G59" s="39"/>
      <c r="H59" s="17"/>
      <c r="I59" s="17"/>
      <c r="J59" s="17"/>
      <c r="K59" s="17"/>
      <c r="L59" s="17"/>
      <c r="M59" s="17"/>
      <c r="N59" s="17"/>
      <c r="O59" s="17"/>
      <c r="P59" s="17"/>
      <c r="Q59" s="17"/>
      <c r="R59" s="17"/>
      <c r="S59" s="17"/>
      <c r="T59" s="17"/>
      <c r="U59" s="17"/>
      <c r="V59" s="17"/>
    </row>
    <row r="60" ht="30.0" customHeight="1">
      <c r="A60" s="22" t="s">
        <v>471</v>
      </c>
      <c r="B60" s="2"/>
      <c r="C60" s="2"/>
      <c r="D60" s="3"/>
      <c r="E60" s="18"/>
      <c r="F60" s="24">
        <f>IF(F58&lt;&gt;E62,1,0)</f>
        <v>1</v>
      </c>
      <c r="G60" s="39"/>
      <c r="H60" s="17"/>
      <c r="I60" s="17"/>
      <c r="J60" s="17"/>
      <c r="K60" s="17"/>
      <c r="L60" s="17"/>
      <c r="M60" s="17"/>
      <c r="N60" s="17"/>
      <c r="O60" s="17"/>
      <c r="P60" s="17"/>
      <c r="Q60" s="17"/>
      <c r="R60" s="17"/>
      <c r="S60" s="17"/>
      <c r="T60" s="17"/>
      <c r="U60" s="17"/>
      <c r="V60" s="17"/>
    </row>
    <row r="61" ht="30.0" customHeight="1">
      <c r="A61" s="22" t="s">
        <v>472</v>
      </c>
      <c r="B61" s="2"/>
      <c r="C61" s="2"/>
      <c r="D61" s="3"/>
      <c r="E61" s="18"/>
      <c r="F61" s="18">
        <f>IF(F60=1,F57,"")</f>
        <v>24</v>
      </c>
      <c r="G61" s="39"/>
      <c r="H61" s="17"/>
      <c r="I61" s="17"/>
      <c r="J61" s="17"/>
      <c r="K61" s="17"/>
      <c r="L61" s="17"/>
      <c r="M61" s="17"/>
      <c r="N61" s="17"/>
      <c r="O61" s="17"/>
      <c r="P61" s="17"/>
      <c r="Q61" s="17"/>
      <c r="R61" s="17"/>
      <c r="S61" s="17"/>
      <c r="T61" s="17"/>
      <c r="U61" s="17"/>
      <c r="V61" s="17"/>
    </row>
    <row r="62" ht="14.25" customHeight="1">
      <c r="A62" s="25"/>
      <c r="B62" s="43" t="s">
        <v>473</v>
      </c>
      <c r="C62" s="40"/>
      <c r="D62" s="28"/>
      <c r="E62" s="18" t="s">
        <v>87</v>
      </c>
      <c r="F62" s="29"/>
      <c r="G62" s="39"/>
      <c r="H62" s="17"/>
      <c r="I62" s="17"/>
      <c r="J62" s="17"/>
      <c r="K62" s="17"/>
      <c r="L62" s="17"/>
      <c r="M62" s="17"/>
      <c r="N62" s="17"/>
      <c r="O62" s="17"/>
      <c r="P62" s="17"/>
      <c r="Q62" s="17"/>
      <c r="R62" s="17"/>
      <c r="S62" s="17"/>
      <c r="T62" s="17"/>
      <c r="U62" s="17"/>
      <c r="V62" s="17"/>
    </row>
    <row r="63" ht="14.25" hidden="1" customHeight="1">
      <c r="A63" s="30" t="s">
        <v>474</v>
      </c>
      <c r="B63" s="2"/>
      <c r="C63" s="2"/>
      <c r="D63" s="3"/>
      <c r="E63" s="17"/>
      <c r="F63" s="29"/>
      <c r="G63" s="39"/>
      <c r="H63" s="17"/>
      <c r="I63" s="17"/>
      <c r="J63" s="17"/>
      <c r="K63" s="17"/>
      <c r="L63" s="17"/>
      <c r="M63" s="17"/>
      <c r="N63" s="17"/>
      <c r="O63" s="17"/>
      <c r="P63" s="17"/>
      <c r="Q63" s="17"/>
      <c r="R63" s="17"/>
      <c r="S63" s="17"/>
      <c r="T63" s="17"/>
      <c r="U63" s="17"/>
      <c r="V63" s="17"/>
    </row>
    <row r="64" ht="39.0" customHeight="1">
      <c r="A64" s="41" t="str">
        <f>IF(C62&gt;0,A63,"")</f>
        <v/>
      </c>
      <c r="B64" s="32"/>
      <c r="C64" s="32"/>
      <c r="D64" s="33"/>
      <c r="E64" s="17"/>
      <c r="F64" s="29"/>
      <c r="G64" s="39"/>
      <c r="H64" s="17"/>
      <c r="I64" s="17"/>
      <c r="J64" s="17"/>
      <c r="K64" s="17"/>
      <c r="L64" s="17"/>
      <c r="M64" s="17"/>
      <c r="N64" s="17"/>
      <c r="O64" s="17"/>
      <c r="P64" s="17"/>
      <c r="Q64" s="17"/>
      <c r="R64" s="17"/>
      <c r="S64" s="17"/>
      <c r="T64" s="17"/>
      <c r="U64" s="17"/>
      <c r="V64" s="17"/>
    </row>
    <row r="65" ht="39.75" customHeight="1">
      <c r="A65" s="6" t="s">
        <v>26</v>
      </c>
      <c r="B65" s="2"/>
      <c r="C65" s="2"/>
      <c r="D65" s="3"/>
      <c r="E65" s="17"/>
      <c r="F65" s="18">
        <v>27.0</v>
      </c>
      <c r="G65" s="39"/>
      <c r="H65" s="17"/>
      <c r="I65" s="17"/>
      <c r="J65" s="17"/>
      <c r="K65" s="17"/>
      <c r="L65" s="17"/>
      <c r="M65" s="17"/>
      <c r="N65" s="17"/>
      <c r="O65" s="17"/>
      <c r="P65" s="17"/>
      <c r="Q65" s="17"/>
      <c r="R65" s="17"/>
      <c r="S65" s="17"/>
      <c r="T65" s="17"/>
      <c r="U65" s="17"/>
      <c r="V65" s="17"/>
    </row>
    <row r="66" ht="30.0" customHeight="1">
      <c r="A66" s="21" t="s">
        <v>475</v>
      </c>
      <c r="B66" s="14"/>
      <c r="C66" s="14"/>
      <c r="D66" s="15"/>
      <c r="E66" s="18"/>
      <c r="F66" s="18" t="str">
        <f>C70</f>
        <v/>
      </c>
      <c r="G66" s="39"/>
      <c r="H66" s="17"/>
      <c r="I66" s="17"/>
      <c r="J66" s="17"/>
      <c r="K66" s="17"/>
      <c r="L66" s="17"/>
      <c r="M66" s="17"/>
      <c r="N66" s="17"/>
      <c r="O66" s="17"/>
      <c r="P66" s="17"/>
      <c r="Q66" s="17"/>
      <c r="R66" s="17"/>
      <c r="S66" s="17"/>
      <c r="T66" s="17"/>
      <c r="U66" s="17"/>
      <c r="V66" s="17"/>
    </row>
    <row r="67" ht="30.0" customHeight="1">
      <c r="A67" s="22" t="s">
        <v>476</v>
      </c>
      <c r="B67" s="2"/>
      <c r="C67" s="2"/>
      <c r="D67" s="3"/>
      <c r="E67" s="18"/>
      <c r="F67" s="38">
        <f>IF(F66=E70,1,0)</f>
        <v>0</v>
      </c>
      <c r="G67" s="39"/>
      <c r="H67" s="17"/>
      <c r="I67" s="17"/>
      <c r="J67" s="17"/>
      <c r="K67" s="17"/>
      <c r="L67" s="17"/>
      <c r="M67" s="17"/>
      <c r="N67" s="17"/>
      <c r="O67" s="17"/>
      <c r="P67" s="17"/>
      <c r="Q67" s="17"/>
      <c r="R67" s="17"/>
      <c r="S67" s="17"/>
      <c r="T67" s="17"/>
      <c r="U67" s="17"/>
      <c r="V67" s="17"/>
    </row>
    <row r="68" ht="30.0" customHeight="1">
      <c r="A68" s="22" t="s">
        <v>477</v>
      </c>
      <c r="B68" s="2"/>
      <c r="C68" s="2"/>
      <c r="D68" s="3"/>
      <c r="E68" s="18"/>
      <c r="F68" s="24">
        <f>IF(F66&lt;&gt;E70,1,0)</f>
        <v>1</v>
      </c>
      <c r="G68" s="39"/>
      <c r="H68" s="17"/>
      <c r="I68" s="17"/>
      <c r="J68" s="17"/>
      <c r="K68" s="17"/>
      <c r="L68" s="17"/>
      <c r="M68" s="17"/>
      <c r="N68" s="17"/>
      <c r="O68" s="17"/>
      <c r="P68" s="17"/>
      <c r="Q68" s="17"/>
      <c r="R68" s="17"/>
      <c r="S68" s="17"/>
      <c r="T68" s="17"/>
      <c r="U68" s="17"/>
      <c r="V68" s="17"/>
    </row>
    <row r="69" ht="30.0" customHeight="1">
      <c r="A69" s="22" t="s">
        <v>478</v>
      </c>
      <c r="B69" s="2"/>
      <c r="C69" s="2"/>
      <c r="D69" s="3"/>
      <c r="E69" s="18"/>
      <c r="F69" s="18">
        <f>IF(F68=1,F65,"")</f>
        <v>27</v>
      </c>
      <c r="G69" s="39"/>
      <c r="H69" s="17"/>
      <c r="I69" s="17"/>
      <c r="J69" s="17"/>
      <c r="K69" s="17"/>
      <c r="L69" s="17"/>
      <c r="M69" s="17"/>
      <c r="N69" s="17"/>
      <c r="O69" s="17"/>
      <c r="P69" s="17"/>
      <c r="Q69" s="17"/>
      <c r="R69" s="17"/>
      <c r="S69" s="17"/>
      <c r="T69" s="17"/>
      <c r="U69" s="17"/>
      <c r="V69" s="17"/>
    </row>
    <row r="70" ht="14.25" customHeight="1">
      <c r="A70" s="25"/>
      <c r="B70" s="43" t="s">
        <v>479</v>
      </c>
      <c r="C70" s="40"/>
      <c r="D70" s="28"/>
      <c r="E70" s="18" t="s">
        <v>86</v>
      </c>
      <c r="F70" s="29"/>
      <c r="G70" s="39"/>
      <c r="H70" s="17"/>
      <c r="I70" s="17"/>
      <c r="J70" s="17"/>
      <c r="K70" s="17"/>
      <c r="L70" s="17"/>
      <c r="M70" s="17"/>
      <c r="N70" s="17"/>
      <c r="O70" s="17"/>
      <c r="P70" s="17"/>
      <c r="Q70" s="17"/>
      <c r="R70" s="17"/>
      <c r="S70" s="17"/>
      <c r="T70" s="17"/>
      <c r="U70" s="17"/>
      <c r="V70" s="17"/>
    </row>
    <row r="71" ht="14.25" hidden="1" customHeight="1">
      <c r="A71" s="30" t="s">
        <v>480</v>
      </c>
      <c r="B71" s="2"/>
      <c r="C71" s="2"/>
      <c r="D71" s="3"/>
      <c r="E71" s="17"/>
      <c r="F71" s="29"/>
      <c r="G71" s="39" t="s">
        <v>129</v>
      </c>
      <c r="H71" s="17"/>
      <c r="I71" s="17"/>
      <c r="J71" s="17"/>
      <c r="K71" s="17"/>
      <c r="L71" s="17"/>
      <c r="M71" s="17"/>
      <c r="N71" s="17"/>
      <c r="O71" s="17"/>
      <c r="P71" s="17"/>
      <c r="Q71" s="17"/>
      <c r="R71" s="17"/>
      <c r="S71" s="17"/>
      <c r="T71" s="17"/>
      <c r="U71" s="17"/>
      <c r="V71" s="17"/>
    </row>
    <row r="72" ht="41.25" customHeight="1">
      <c r="A72" s="41" t="str">
        <f>IF(C70&gt;0,A71,"")</f>
        <v/>
      </c>
      <c r="B72" s="32"/>
      <c r="C72" s="32"/>
      <c r="D72" s="33"/>
      <c r="E72" s="17"/>
      <c r="F72" s="29"/>
      <c r="G72" s="39"/>
      <c r="H72" s="17"/>
      <c r="I72" s="17"/>
      <c r="J72" s="17"/>
      <c r="K72" s="17"/>
      <c r="L72" s="17"/>
      <c r="M72" s="17"/>
      <c r="N72" s="17"/>
      <c r="O72" s="17"/>
      <c r="P72" s="17"/>
      <c r="Q72" s="17"/>
      <c r="R72" s="17"/>
      <c r="S72" s="17"/>
      <c r="T72" s="17"/>
      <c r="U72" s="17"/>
      <c r="V72" s="17"/>
    </row>
    <row r="73" ht="39.75" customHeight="1">
      <c r="A73" s="47" t="s">
        <v>29</v>
      </c>
      <c r="B73" s="9"/>
      <c r="C73" s="9"/>
      <c r="D73" s="10"/>
      <c r="E73" s="17"/>
      <c r="F73" s="18">
        <v>30.0</v>
      </c>
      <c r="G73" s="39"/>
      <c r="H73" s="17"/>
      <c r="I73" s="17"/>
      <c r="J73" s="17"/>
      <c r="K73" s="17"/>
      <c r="L73" s="17"/>
      <c r="M73" s="17"/>
      <c r="N73" s="17"/>
      <c r="O73" s="17"/>
      <c r="P73" s="17"/>
      <c r="Q73" s="17"/>
      <c r="R73" s="17"/>
      <c r="S73" s="17"/>
      <c r="T73" s="17"/>
      <c r="U73" s="17"/>
      <c r="V73" s="17"/>
    </row>
    <row r="74" ht="30.0" customHeight="1">
      <c r="A74" s="21" t="s">
        <v>481</v>
      </c>
      <c r="B74" s="14"/>
      <c r="C74" s="14"/>
      <c r="D74" s="15"/>
      <c r="E74" s="18"/>
      <c r="F74" s="18" t="str">
        <f>C78</f>
        <v/>
      </c>
      <c r="G74" s="39"/>
      <c r="H74" s="17"/>
      <c r="I74" s="17"/>
      <c r="J74" s="17"/>
      <c r="K74" s="17"/>
      <c r="L74" s="17"/>
      <c r="M74" s="17"/>
      <c r="N74" s="17"/>
      <c r="O74" s="17"/>
      <c r="P74" s="17"/>
      <c r="Q74" s="17"/>
      <c r="R74" s="17"/>
      <c r="S74" s="17"/>
      <c r="T74" s="17"/>
      <c r="U74" s="17"/>
      <c r="V74" s="17"/>
    </row>
    <row r="75" ht="30.0" customHeight="1">
      <c r="A75" s="22" t="s">
        <v>482</v>
      </c>
      <c r="B75" s="2"/>
      <c r="C75" s="2"/>
      <c r="D75" s="3"/>
      <c r="E75" s="18"/>
      <c r="F75" s="38">
        <f>IF(F74=E78,1,0)</f>
        <v>0</v>
      </c>
      <c r="G75" s="39"/>
      <c r="H75" s="17"/>
      <c r="I75" s="17"/>
      <c r="J75" s="17"/>
      <c r="K75" s="17"/>
      <c r="L75" s="17"/>
      <c r="M75" s="17"/>
      <c r="N75" s="17"/>
      <c r="O75" s="17"/>
      <c r="P75" s="17"/>
      <c r="Q75" s="17"/>
      <c r="R75" s="17"/>
      <c r="S75" s="17"/>
      <c r="T75" s="17"/>
      <c r="U75" s="17"/>
      <c r="V75" s="17"/>
    </row>
    <row r="76" ht="30.0" customHeight="1">
      <c r="A76" s="22" t="s">
        <v>483</v>
      </c>
      <c r="B76" s="2"/>
      <c r="C76" s="2"/>
      <c r="D76" s="3"/>
      <c r="E76" s="18"/>
      <c r="F76" s="24">
        <f>IF(F74&lt;&gt;E78,1,0)</f>
        <v>1</v>
      </c>
      <c r="G76" s="39"/>
      <c r="H76" s="17"/>
      <c r="I76" s="17"/>
      <c r="J76" s="17"/>
      <c r="K76" s="17"/>
      <c r="L76" s="17"/>
      <c r="M76" s="17"/>
      <c r="N76" s="17"/>
      <c r="O76" s="17"/>
      <c r="P76" s="17"/>
      <c r="Q76" s="17"/>
      <c r="R76" s="17"/>
      <c r="S76" s="17"/>
      <c r="T76" s="17"/>
      <c r="U76" s="17"/>
      <c r="V76" s="17"/>
    </row>
    <row r="77" ht="30.0" customHeight="1">
      <c r="A77" s="22" t="s">
        <v>484</v>
      </c>
      <c r="B77" s="2"/>
      <c r="C77" s="2"/>
      <c r="D77" s="3"/>
      <c r="E77" s="18"/>
      <c r="F77" s="18">
        <f>IF(F76=1,F73,"")</f>
        <v>30</v>
      </c>
      <c r="G77" s="39"/>
      <c r="H77" s="17"/>
      <c r="I77" s="17"/>
      <c r="J77" s="17"/>
      <c r="K77" s="17"/>
      <c r="L77" s="17"/>
      <c r="M77" s="17"/>
      <c r="N77" s="17"/>
      <c r="O77" s="17"/>
      <c r="P77" s="17"/>
      <c r="Q77" s="17"/>
      <c r="R77" s="17"/>
      <c r="S77" s="17"/>
      <c r="T77" s="17"/>
      <c r="U77" s="17"/>
      <c r="V77" s="17"/>
    </row>
    <row r="78" ht="14.25" customHeight="1">
      <c r="A78" s="48"/>
      <c r="B78" s="26" t="s">
        <v>485</v>
      </c>
      <c r="C78" s="40"/>
      <c r="D78" s="49"/>
      <c r="E78" s="18" t="s">
        <v>86</v>
      </c>
      <c r="F78" s="29"/>
      <c r="G78" s="39"/>
      <c r="H78" s="17"/>
      <c r="I78" s="17"/>
      <c r="J78" s="17"/>
      <c r="K78" s="17"/>
      <c r="L78" s="17"/>
      <c r="M78" s="17"/>
      <c r="N78" s="17"/>
      <c r="O78" s="17"/>
      <c r="P78" s="17"/>
      <c r="Q78" s="17"/>
      <c r="R78" s="17"/>
      <c r="S78" s="17"/>
      <c r="T78" s="17"/>
      <c r="U78" s="17"/>
      <c r="V78" s="17"/>
    </row>
    <row r="79" ht="14.25" hidden="1" customHeight="1">
      <c r="A79" s="44" t="s">
        <v>486</v>
      </c>
      <c r="B79" s="2"/>
      <c r="C79" s="2"/>
      <c r="D79" s="3"/>
      <c r="E79" s="17"/>
      <c r="F79" s="29"/>
      <c r="G79" s="39"/>
      <c r="H79" s="17"/>
      <c r="I79" s="17"/>
      <c r="J79" s="17"/>
      <c r="K79" s="17"/>
      <c r="L79" s="17"/>
      <c r="M79" s="17"/>
      <c r="N79" s="17"/>
      <c r="O79" s="17"/>
      <c r="P79" s="17"/>
      <c r="Q79" s="17"/>
      <c r="R79" s="17"/>
      <c r="S79" s="17"/>
      <c r="T79" s="17"/>
      <c r="U79" s="17"/>
      <c r="V79" s="17"/>
    </row>
    <row r="80" ht="30.0" customHeight="1">
      <c r="A80" s="41" t="str">
        <f>IF(C78&gt;0,A79,"")</f>
        <v/>
      </c>
      <c r="B80" s="32"/>
      <c r="C80" s="32"/>
      <c r="D80" s="33"/>
      <c r="E80" s="17"/>
      <c r="F80" s="18"/>
      <c r="G80" s="39"/>
      <c r="H80" s="17"/>
      <c r="I80" s="17"/>
      <c r="J80" s="17"/>
      <c r="K80" s="17"/>
      <c r="L80" s="17"/>
      <c r="M80" s="17"/>
      <c r="N80" s="17"/>
      <c r="O80" s="17"/>
      <c r="P80" s="17"/>
      <c r="Q80" s="17"/>
      <c r="R80" s="17"/>
      <c r="S80" s="17"/>
      <c r="T80" s="17"/>
      <c r="U80" s="17"/>
      <c r="V80" s="17"/>
    </row>
    <row r="81" ht="39.75" customHeight="1">
      <c r="A81" s="6" t="s">
        <v>32</v>
      </c>
      <c r="B81" s="2"/>
      <c r="C81" s="2"/>
      <c r="D81" s="3"/>
      <c r="E81" s="17"/>
      <c r="F81" s="18">
        <v>33.0</v>
      </c>
      <c r="G81" s="39"/>
      <c r="H81" s="17"/>
      <c r="I81" s="17"/>
      <c r="J81" s="17"/>
      <c r="K81" s="17"/>
      <c r="L81" s="17"/>
      <c r="M81" s="17"/>
      <c r="N81" s="17"/>
      <c r="O81" s="17"/>
      <c r="P81" s="17"/>
      <c r="Q81" s="17"/>
      <c r="R81" s="17"/>
      <c r="S81" s="17"/>
      <c r="T81" s="17"/>
      <c r="U81" s="17"/>
      <c r="V81" s="17"/>
    </row>
    <row r="82" ht="30.0" customHeight="1">
      <c r="A82" s="21" t="s">
        <v>487</v>
      </c>
      <c r="B82" s="14"/>
      <c r="C82" s="14"/>
      <c r="D82" s="15"/>
      <c r="E82" s="18"/>
      <c r="F82" s="18" t="str">
        <f>C86</f>
        <v/>
      </c>
      <c r="G82" s="39"/>
      <c r="H82" s="17"/>
      <c r="I82" s="17"/>
      <c r="J82" s="17"/>
      <c r="K82" s="17"/>
      <c r="L82" s="17"/>
      <c r="M82" s="17"/>
      <c r="N82" s="17"/>
      <c r="O82" s="17"/>
      <c r="P82" s="17"/>
      <c r="Q82" s="17"/>
      <c r="R82" s="17"/>
      <c r="S82" s="17"/>
      <c r="T82" s="17"/>
      <c r="U82" s="17"/>
      <c r="V82" s="17"/>
    </row>
    <row r="83" ht="30.0" customHeight="1">
      <c r="A83" s="22" t="s">
        <v>488</v>
      </c>
      <c r="B83" s="2"/>
      <c r="C83" s="2"/>
      <c r="D83" s="3"/>
      <c r="E83" s="18"/>
      <c r="F83" s="38">
        <f>IF(F82=E86,1,0)</f>
        <v>0</v>
      </c>
      <c r="G83" s="39"/>
      <c r="H83" s="17"/>
      <c r="I83" s="17"/>
      <c r="J83" s="17"/>
      <c r="K83" s="17"/>
      <c r="L83" s="17"/>
      <c r="M83" s="17"/>
      <c r="N83" s="17"/>
      <c r="O83" s="17"/>
      <c r="P83" s="17"/>
      <c r="Q83" s="17"/>
      <c r="R83" s="17"/>
      <c r="S83" s="17"/>
      <c r="T83" s="17"/>
      <c r="U83" s="17"/>
      <c r="V83" s="17"/>
    </row>
    <row r="84" ht="30.0" customHeight="1">
      <c r="A84" s="22" t="s">
        <v>489</v>
      </c>
      <c r="B84" s="2"/>
      <c r="C84" s="2"/>
      <c r="D84" s="3"/>
      <c r="E84" s="18"/>
      <c r="F84" s="24">
        <f>IF(F82&lt;&gt;E86,1,0)</f>
        <v>1</v>
      </c>
      <c r="G84" s="39"/>
      <c r="H84" s="17"/>
      <c r="I84" s="17"/>
      <c r="J84" s="17"/>
      <c r="K84" s="17"/>
      <c r="L84" s="17"/>
      <c r="M84" s="17"/>
      <c r="N84" s="17"/>
      <c r="O84" s="17"/>
      <c r="P84" s="17"/>
      <c r="Q84" s="17"/>
      <c r="R84" s="17"/>
      <c r="S84" s="17"/>
      <c r="T84" s="17"/>
      <c r="U84" s="17"/>
      <c r="V84" s="17"/>
    </row>
    <row r="85" ht="30.0" customHeight="1">
      <c r="A85" s="22" t="s">
        <v>490</v>
      </c>
      <c r="B85" s="2"/>
      <c r="C85" s="2"/>
      <c r="D85" s="3"/>
      <c r="E85" s="18"/>
      <c r="F85" s="18">
        <f>IF(F84=1,F81,"")</f>
        <v>33</v>
      </c>
      <c r="G85" s="39"/>
      <c r="H85" s="17"/>
      <c r="I85" s="17"/>
      <c r="J85" s="17"/>
      <c r="K85" s="17"/>
      <c r="L85" s="17"/>
      <c r="M85" s="17"/>
      <c r="N85" s="17"/>
      <c r="O85" s="17"/>
      <c r="P85" s="17"/>
      <c r="Q85" s="17"/>
      <c r="R85" s="17"/>
      <c r="S85" s="17"/>
      <c r="T85" s="17"/>
      <c r="U85" s="17"/>
      <c r="V85" s="17"/>
    </row>
    <row r="86" ht="14.25" customHeight="1">
      <c r="A86" s="25"/>
      <c r="B86" s="26" t="s">
        <v>491</v>
      </c>
      <c r="C86" s="40"/>
      <c r="D86" s="28"/>
      <c r="E86" s="18" t="s">
        <v>84</v>
      </c>
      <c r="F86" s="29"/>
      <c r="G86" s="39"/>
      <c r="H86" s="17"/>
      <c r="I86" s="17"/>
      <c r="J86" s="17"/>
      <c r="K86" s="17"/>
      <c r="L86" s="17"/>
      <c r="M86" s="17"/>
      <c r="N86" s="17"/>
      <c r="O86" s="17"/>
      <c r="P86" s="17"/>
      <c r="Q86" s="17"/>
      <c r="R86" s="17"/>
      <c r="S86" s="17"/>
      <c r="T86" s="17"/>
      <c r="U86" s="17"/>
      <c r="V86" s="17"/>
    </row>
    <row r="87" ht="14.25" hidden="1" customHeight="1">
      <c r="A87" s="55" t="s">
        <v>492</v>
      </c>
      <c r="B87" s="2"/>
      <c r="C87" s="2"/>
      <c r="D87" s="3"/>
      <c r="E87" s="17"/>
      <c r="F87" s="18"/>
      <c r="G87" s="39"/>
      <c r="H87" s="17"/>
      <c r="I87" s="17"/>
      <c r="J87" s="17"/>
      <c r="K87" s="17"/>
      <c r="L87" s="17"/>
      <c r="M87" s="17"/>
      <c r="N87" s="17"/>
      <c r="O87" s="17"/>
      <c r="P87" s="17"/>
      <c r="Q87" s="17"/>
      <c r="R87" s="17"/>
      <c r="S87" s="17"/>
      <c r="T87" s="17"/>
      <c r="U87" s="17"/>
      <c r="V87" s="17"/>
    </row>
    <row r="88" ht="36.0" customHeight="1">
      <c r="A88" s="41" t="str">
        <f>IF(C86&gt;0,A87,"")</f>
        <v/>
      </c>
      <c r="B88" s="32"/>
      <c r="C88" s="32"/>
      <c r="D88" s="33"/>
      <c r="E88" s="17"/>
      <c r="F88" s="18"/>
      <c r="G88" s="39"/>
      <c r="H88" s="17"/>
      <c r="I88" s="17"/>
      <c r="J88" s="17"/>
      <c r="K88" s="17"/>
      <c r="L88" s="17"/>
      <c r="M88" s="17"/>
      <c r="N88" s="17"/>
      <c r="O88" s="17"/>
      <c r="P88" s="17"/>
      <c r="Q88" s="17"/>
      <c r="R88" s="17"/>
      <c r="S88" s="17"/>
      <c r="T88" s="17"/>
      <c r="U88" s="17"/>
      <c r="V88" s="17"/>
    </row>
    <row r="89" ht="39.75" customHeight="1">
      <c r="A89" s="6" t="s">
        <v>35</v>
      </c>
      <c r="B89" s="2"/>
      <c r="C89" s="2"/>
      <c r="D89" s="3"/>
      <c r="E89" s="17"/>
      <c r="F89" s="18">
        <v>36.0</v>
      </c>
      <c r="G89" s="39"/>
      <c r="H89" s="17"/>
      <c r="I89" s="17"/>
      <c r="J89" s="17"/>
      <c r="K89" s="17"/>
      <c r="L89" s="17"/>
      <c r="M89" s="17"/>
      <c r="N89" s="17"/>
      <c r="O89" s="17"/>
      <c r="P89" s="17"/>
      <c r="Q89" s="17"/>
      <c r="R89" s="17"/>
      <c r="S89" s="17"/>
      <c r="T89" s="17"/>
      <c r="U89" s="17"/>
      <c r="V89" s="17"/>
    </row>
    <row r="90" ht="30.0" customHeight="1">
      <c r="A90" s="21" t="s">
        <v>493</v>
      </c>
      <c r="B90" s="14"/>
      <c r="C90" s="14"/>
      <c r="D90" s="15"/>
      <c r="E90" s="18"/>
      <c r="F90" s="18" t="str">
        <f>C94</f>
        <v/>
      </c>
      <c r="G90" s="39"/>
      <c r="H90" s="17"/>
      <c r="I90" s="17"/>
      <c r="J90" s="17"/>
      <c r="K90" s="17"/>
      <c r="L90" s="17"/>
      <c r="M90" s="17"/>
      <c r="N90" s="17"/>
      <c r="O90" s="17"/>
      <c r="P90" s="17"/>
      <c r="Q90" s="17"/>
      <c r="R90" s="17"/>
      <c r="S90" s="17"/>
      <c r="T90" s="17"/>
      <c r="U90" s="17"/>
      <c r="V90" s="17"/>
    </row>
    <row r="91" ht="30.0" customHeight="1">
      <c r="A91" s="22" t="s">
        <v>494</v>
      </c>
      <c r="B91" s="2"/>
      <c r="C91" s="2"/>
      <c r="D91" s="3"/>
      <c r="E91" s="18"/>
      <c r="F91" s="38">
        <f>IF(F90=E94,1,0)</f>
        <v>0</v>
      </c>
      <c r="G91" s="39"/>
      <c r="H91" s="17"/>
      <c r="I91" s="17"/>
      <c r="J91" s="17"/>
      <c r="K91" s="17"/>
      <c r="L91" s="17"/>
      <c r="M91" s="17"/>
      <c r="N91" s="17"/>
      <c r="O91" s="17"/>
      <c r="P91" s="17"/>
      <c r="Q91" s="17"/>
      <c r="R91" s="17"/>
      <c r="S91" s="17"/>
      <c r="T91" s="17"/>
      <c r="U91" s="17"/>
      <c r="V91" s="17"/>
    </row>
    <row r="92" ht="30.0" customHeight="1">
      <c r="A92" s="22" t="s">
        <v>495</v>
      </c>
      <c r="B92" s="2"/>
      <c r="C92" s="2"/>
      <c r="D92" s="3"/>
      <c r="E92" s="18"/>
      <c r="F92" s="24">
        <f>IF(F90&lt;&gt;E94,1,0)</f>
        <v>1</v>
      </c>
      <c r="G92" s="39"/>
      <c r="H92" s="17"/>
      <c r="I92" s="17"/>
      <c r="J92" s="17"/>
      <c r="K92" s="17"/>
      <c r="L92" s="17"/>
      <c r="M92" s="17"/>
      <c r="N92" s="17"/>
      <c r="O92" s="17"/>
      <c r="P92" s="17"/>
      <c r="Q92" s="17"/>
      <c r="R92" s="17"/>
      <c r="S92" s="17"/>
      <c r="T92" s="17"/>
      <c r="U92" s="17"/>
      <c r="V92" s="17"/>
    </row>
    <row r="93" ht="30.0" customHeight="1">
      <c r="A93" s="22" t="s">
        <v>496</v>
      </c>
      <c r="B93" s="2"/>
      <c r="C93" s="2"/>
      <c r="D93" s="3"/>
      <c r="E93" s="18"/>
      <c r="F93" s="18">
        <f>IF(F92=1,F89,"")</f>
        <v>36</v>
      </c>
      <c r="G93" s="39"/>
      <c r="H93" s="17"/>
      <c r="I93" s="17"/>
      <c r="J93" s="17"/>
      <c r="K93" s="17"/>
      <c r="L93" s="17"/>
      <c r="M93" s="17"/>
      <c r="N93" s="17"/>
      <c r="O93" s="17"/>
      <c r="P93" s="17"/>
      <c r="Q93" s="17"/>
      <c r="R93" s="17"/>
      <c r="S93" s="17"/>
      <c r="T93" s="17"/>
      <c r="U93" s="17"/>
      <c r="V93" s="17"/>
    </row>
    <row r="94" ht="14.25" customHeight="1">
      <c r="A94" s="25"/>
      <c r="B94" s="26" t="s">
        <v>497</v>
      </c>
      <c r="C94" s="40"/>
      <c r="D94" s="28"/>
      <c r="E94" s="18" t="s">
        <v>87</v>
      </c>
      <c r="F94" s="29"/>
      <c r="G94" s="39"/>
      <c r="H94" s="17"/>
      <c r="I94" s="17"/>
      <c r="J94" s="17"/>
      <c r="K94" s="17"/>
      <c r="L94" s="17"/>
      <c r="M94" s="17"/>
      <c r="N94" s="17"/>
      <c r="O94" s="17"/>
      <c r="P94" s="17"/>
      <c r="Q94" s="17"/>
      <c r="R94" s="17"/>
      <c r="S94" s="17"/>
      <c r="T94" s="17"/>
      <c r="U94" s="17"/>
      <c r="V94" s="17"/>
    </row>
    <row r="95" ht="14.25" hidden="1" customHeight="1">
      <c r="A95" s="30" t="s">
        <v>498</v>
      </c>
      <c r="B95" s="2"/>
      <c r="C95" s="2"/>
      <c r="D95" s="3"/>
      <c r="E95" s="17"/>
      <c r="F95" s="18"/>
      <c r="G95" s="39"/>
      <c r="H95" s="17"/>
      <c r="I95" s="17"/>
      <c r="J95" s="17"/>
      <c r="K95" s="17"/>
      <c r="L95" s="17"/>
      <c r="M95" s="17"/>
      <c r="N95" s="17"/>
      <c r="O95" s="17"/>
      <c r="P95" s="17"/>
      <c r="Q95" s="17"/>
      <c r="R95" s="17"/>
      <c r="S95" s="17"/>
      <c r="T95" s="17"/>
      <c r="U95" s="17"/>
      <c r="V95" s="17"/>
    </row>
    <row r="96" ht="49.5" customHeight="1">
      <c r="A96" s="41" t="str">
        <f>IF(C94&gt;0,A95,"")</f>
        <v/>
      </c>
      <c r="B96" s="32"/>
      <c r="C96" s="32"/>
      <c r="D96" s="33"/>
      <c r="E96" s="17"/>
      <c r="F96" s="18"/>
      <c r="G96" s="39"/>
      <c r="H96" s="17"/>
      <c r="I96" s="17"/>
      <c r="J96" s="17"/>
      <c r="K96" s="17"/>
      <c r="L96" s="17"/>
      <c r="M96" s="17"/>
      <c r="N96" s="17"/>
      <c r="O96" s="17"/>
      <c r="P96" s="17"/>
      <c r="Q96" s="17"/>
      <c r="R96" s="17"/>
      <c r="S96" s="17"/>
      <c r="T96" s="17"/>
      <c r="U96" s="17"/>
      <c r="V96" s="17"/>
    </row>
    <row r="97" ht="39.75" customHeight="1">
      <c r="A97" s="6" t="s">
        <v>38</v>
      </c>
      <c r="B97" s="2"/>
      <c r="C97" s="2"/>
      <c r="D97" s="3"/>
      <c r="E97" s="17"/>
      <c r="F97" s="18">
        <v>39.0</v>
      </c>
      <c r="G97" s="39"/>
      <c r="H97" s="17"/>
      <c r="I97" s="17"/>
      <c r="J97" s="17"/>
      <c r="K97" s="17"/>
      <c r="L97" s="17"/>
      <c r="M97" s="17"/>
      <c r="N97" s="17"/>
      <c r="O97" s="17"/>
      <c r="P97" s="17"/>
      <c r="Q97" s="17"/>
      <c r="R97" s="17"/>
      <c r="S97" s="17"/>
      <c r="T97" s="17"/>
      <c r="U97" s="17"/>
      <c r="V97" s="17"/>
    </row>
    <row r="98" ht="30.0" customHeight="1">
      <c r="A98" s="21" t="s">
        <v>499</v>
      </c>
      <c r="B98" s="14"/>
      <c r="C98" s="14"/>
      <c r="D98" s="15"/>
      <c r="E98" s="18"/>
      <c r="F98" s="18" t="str">
        <f>C102</f>
        <v/>
      </c>
      <c r="G98" s="39"/>
      <c r="H98" s="17"/>
      <c r="I98" s="17"/>
      <c r="J98" s="17"/>
      <c r="K98" s="17"/>
      <c r="L98" s="17"/>
      <c r="M98" s="17"/>
      <c r="N98" s="17"/>
      <c r="O98" s="17"/>
      <c r="P98" s="17"/>
      <c r="Q98" s="17"/>
      <c r="R98" s="17"/>
      <c r="S98" s="17"/>
      <c r="T98" s="17"/>
      <c r="U98" s="17"/>
      <c r="V98" s="17"/>
    </row>
    <row r="99" ht="30.0" customHeight="1">
      <c r="A99" s="22" t="s">
        <v>500</v>
      </c>
      <c r="B99" s="2"/>
      <c r="C99" s="2"/>
      <c r="D99" s="3"/>
      <c r="E99" s="18"/>
      <c r="F99" s="38">
        <f>IF(F98=E102,1,0)</f>
        <v>0</v>
      </c>
      <c r="G99" s="39"/>
      <c r="H99" s="17"/>
      <c r="I99" s="17"/>
      <c r="J99" s="17"/>
      <c r="K99" s="17"/>
      <c r="L99" s="17"/>
      <c r="M99" s="17"/>
      <c r="N99" s="17"/>
      <c r="O99" s="17"/>
      <c r="P99" s="17"/>
      <c r="Q99" s="17"/>
      <c r="R99" s="17"/>
      <c r="S99" s="17"/>
      <c r="T99" s="17"/>
      <c r="U99" s="17"/>
      <c r="V99" s="17"/>
    </row>
    <row r="100" ht="30.0" customHeight="1">
      <c r="A100" s="22" t="s">
        <v>501</v>
      </c>
      <c r="B100" s="2"/>
      <c r="C100" s="2"/>
      <c r="D100" s="3"/>
      <c r="E100" s="18"/>
      <c r="F100" s="24">
        <f>IF(F98&lt;&gt;E102,1,0)</f>
        <v>1</v>
      </c>
      <c r="G100" s="39"/>
      <c r="H100" s="17"/>
      <c r="I100" s="17"/>
      <c r="J100" s="17"/>
      <c r="K100" s="17"/>
      <c r="L100" s="17"/>
      <c r="M100" s="17"/>
      <c r="N100" s="17"/>
      <c r="O100" s="17"/>
      <c r="P100" s="17"/>
      <c r="Q100" s="17"/>
      <c r="R100" s="17"/>
      <c r="S100" s="17"/>
      <c r="T100" s="17"/>
      <c r="U100" s="17"/>
      <c r="V100" s="17"/>
    </row>
    <row r="101" ht="30.0" customHeight="1">
      <c r="A101" s="22" t="s">
        <v>502</v>
      </c>
      <c r="B101" s="2"/>
      <c r="C101" s="2"/>
      <c r="D101" s="3"/>
      <c r="E101" s="18"/>
      <c r="F101" s="18">
        <f>IF(F100=1,F97,"")</f>
        <v>39</v>
      </c>
      <c r="G101" s="39"/>
      <c r="H101" s="17"/>
      <c r="I101" s="17"/>
      <c r="J101" s="17"/>
      <c r="K101" s="17"/>
      <c r="L101" s="17"/>
      <c r="M101" s="17"/>
      <c r="N101" s="17"/>
      <c r="O101" s="17"/>
      <c r="P101" s="17"/>
      <c r="Q101" s="17"/>
      <c r="R101" s="17"/>
      <c r="S101" s="17"/>
      <c r="T101" s="17"/>
      <c r="U101" s="17"/>
      <c r="V101" s="17"/>
    </row>
    <row r="102" ht="14.25" customHeight="1">
      <c r="A102" s="25"/>
      <c r="B102" s="26" t="s">
        <v>503</v>
      </c>
      <c r="C102" s="40"/>
      <c r="D102" s="28"/>
      <c r="E102" s="18" t="s">
        <v>85</v>
      </c>
      <c r="F102" s="29"/>
      <c r="G102" s="39"/>
      <c r="H102" s="17"/>
      <c r="I102" s="17"/>
      <c r="J102" s="17"/>
      <c r="K102" s="17"/>
      <c r="L102" s="17"/>
      <c r="M102" s="17"/>
      <c r="N102" s="17"/>
      <c r="O102" s="17"/>
      <c r="P102" s="17"/>
      <c r="Q102" s="17"/>
      <c r="R102" s="17"/>
      <c r="S102" s="17"/>
      <c r="T102" s="17"/>
      <c r="U102" s="17"/>
      <c r="V102" s="17"/>
    </row>
    <row r="103" ht="14.25" hidden="1" customHeight="1">
      <c r="A103" s="30" t="s">
        <v>504</v>
      </c>
      <c r="B103" s="2"/>
      <c r="C103" s="2"/>
      <c r="D103" s="3"/>
      <c r="E103" s="17"/>
      <c r="F103" s="18"/>
      <c r="G103" s="39"/>
      <c r="H103" s="17"/>
      <c r="I103" s="17"/>
      <c r="J103" s="17"/>
      <c r="K103" s="17"/>
      <c r="L103" s="17"/>
      <c r="M103" s="17"/>
      <c r="N103" s="17"/>
      <c r="O103" s="17"/>
      <c r="P103" s="17"/>
      <c r="Q103" s="17"/>
      <c r="R103" s="17"/>
      <c r="S103" s="17"/>
      <c r="T103" s="17"/>
      <c r="U103" s="17"/>
      <c r="V103" s="17"/>
    </row>
    <row r="104" ht="30.0" customHeight="1">
      <c r="A104" s="41" t="str">
        <f>IF(C102&gt;0,A103,"")</f>
        <v/>
      </c>
      <c r="B104" s="32"/>
      <c r="C104" s="32"/>
      <c r="D104" s="33"/>
      <c r="E104" s="17"/>
      <c r="F104" s="18"/>
      <c r="G104" s="39"/>
      <c r="H104" s="17"/>
      <c r="I104" s="17"/>
      <c r="J104" s="17"/>
      <c r="K104" s="17"/>
      <c r="L104" s="17"/>
      <c r="M104" s="17"/>
      <c r="N104" s="17"/>
      <c r="O104" s="17"/>
      <c r="P104" s="17"/>
      <c r="Q104" s="17"/>
      <c r="R104" s="17"/>
      <c r="S104" s="17"/>
      <c r="T104" s="17"/>
      <c r="U104" s="17"/>
      <c r="V104" s="17"/>
    </row>
    <row r="105" ht="39.75" customHeight="1">
      <c r="A105" s="42" t="s">
        <v>41</v>
      </c>
      <c r="B105" s="2"/>
      <c r="C105" s="2"/>
      <c r="D105" s="3"/>
      <c r="E105" s="17"/>
      <c r="F105" s="18">
        <v>42.0</v>
      </c>
      <c r="G105" s="39"/>
      <c r="H105" s="17"/>
      <c r="I105" s="17"/>
      <c r="J105" s="17"/>
      <c r="K105" s="17"/>
      <c r="L105" s="17"/>
      <c r="M105" s="17"/>
      <c r="N105" s="17"/>
      <c r="O105" s="17"/>
      <c r="P105" s="17"/>
      <c r="Q105" s="17"/>
      <c r="R105" s="17"/>
      <c r="S105" s="17"/>
      <c r="T105" s="17"/>
      <c r="U105" s="17"/>
      <c r="V105" s="17"/>
    </row>
    <row r="106" ht="30.0" customHeight="1">
      <c r="A106" s="21" t="s">
        <v>505</v>
      </c>
      <c r="B106" s="14"/>
      <c r="C106" s="14"/>
      <c r="D106" s="15"/>
      <c r="E106" s="18"/>
      <c r="F106" s="18" t="str">
        <f>C110</f>
        <v/>
      </c>
      <c r="G106" s="39"/>
      <c r="H106" s="17"/>
      <c r="I106" s="17"/>
      <c r="J106" s="17"/>
      <c r="K106" s="17"/>
      <c r="L106" s="17"/>
      <c r="M106" s="17"/>
      <c r="N106" s="17"/>
      <c r="O106" s="17"/>
      <c r="P106" s="17"/>
      <c r="Q106" s="17"/>
      <c r="R106" s="17"/>
      <c r="S106" s="17"/>
      <c r="T106" s="17"/>
      <c r="U106" s="17"/>
      <c r="V106" s="17"/>
    </row>
    <row r="107" ht="30.0" customHeight="1">
      <c r="A107" s="22" t="s">
        <v>506</v>
      </c>
      <c r="B107" s="2"/>
      <c r="C107" s="2"/>
      <c r="D107" s="3"/>
      <c r="E107" s="18"/>
      <c r="F107" s="38">
        <f>IF(F106=E110,1,0)</f>
        <v>0</v>
      </c>
      <c r="G107" s="39"/>
      <c r="H107" s="17"/>
      <c r="I107" s="17"/>
      <c r="J107" s="17"/>
      <c r="K107" s="17"/>
      <c r="L107" s="17"/>
      <c r="M107" s="17"/>
      <c r="N107" s="17"/>
      <c r="O107" s="17"/>
      <c r="P107" s="17"/>
      <c r="Q107" s="17"/>
      <c r="R107" s="17"/>
      <c r="S107" s="17"/>
      <c r="T107" s="17"/>
      <c r="U107" s="17"/>
      <c r="V107" s="17"/>
    </row>
    <row r="108" ht="30.0" customHeight="1">
      <c r="A108" s="22" t="s">
        <v>507</v>
      </c>
      <c r="B108" s="2"/>
      <c r="C108" s="2"/>
      <c r="D108" s="3"/>
      <c r="E108" s="18"/>
      <c r="F108" s="24">
        <f>IF(F106&lt;&gt;E110,1,0)</f>
        <v>1</v>
      </c>
      <c r="G108" s="39"/>
      <c r="H108" s="17"/>
      <c r="I108" s="17"/>
      <c r="J108" s="17"/>
      <c r="K108" s="17"/>
      <c r="L108" s="17"/>
      <c r="M108" s="17"/>
      <c r="N108" s="17"/>
      <c r="O108" s="17"/>
      <c r="P108" s="17"/>
      <c r="Q108" s="17"/>
      <c r="R108" s="17"/>
      <c r="S108" s="17"/>
      <c r="T108" s="17"/>
      <c r="U108" s="17"/>
      <c r="V108" s="17"/>
    </row>
    <row r="109" ht="30.0" customHeight="1">
      <c r="A109" s="22" t="s">
        <v>508</v>
      </c>
      <c r="B109" s="2"/>
      <c r="C109" s="2"/>
      <c r="D109" s="3"/>
      <c r="E109" s="18"/>
      <c r="F109" s="18">
        <f>IF(F108=1,F105,"")</f>
        <v>42</v>
      </c>
      <c r="G109" s="39"/>
      <c r="H109" s="17"/>
      <c r="I109" s="17"/>
      <c r="J109" s="17"/>
      <c r="K109" s="17"/>
      <c r="L109" s="17"/>
      <c r="M109" s="17"/>
      <c r="N109" s="17"/>
      <c r="O109" s="17"/>
      <c r="P109" s="17"/>
      <c r="Q109" s="17"/>
      <c r="R109" s="17"/>
      <c r="S109" s="17"/>
      <c r="T109" s="17"/>
      <c r="U109" s="17"/>
      <c r="V109" s="17"/>
    </row>
    <row r="110" ht="14.25" customHeight="1">
      <c r="A110" s="25"/>
      <c r="B110" s="43" t="s">
        <v>509</v>
      </c>
      <c r="C110" s="40"/>
      <c r="D110" s="28"/>
      <c r="E110" s="18" t="s">
        <v>84</v>
      </c>
      <c r="F110" s="29"/>
      <c r="G110" s="39"/>
      <c r="H110" s="17"/>
      <c r="I110" s="17"/>
      <c r="J110" s="17"/>
      <c r="K110" s="17"/>
      <c r="L110" s="17"/>
      <c r="M110" s="17"/>
      <c r="N110" s="17"/>
      <c r="O110" s="17"/>
      <c r="P110" s="17"/>
      <c r="Q110" s="17"/>
      <c r="R110" s="17"/>
      <c r="S110" s="17"/>
      <c r="T110" s="17"/>
      <c r="U110" s="17"/>
      <c r="V110" s="17"/>
    </row>
    <row r="111" ht="14.25" hidden="1" customHeight="1">
      <c r="A111" s="55" t="s">
        <v>510</v>
      </c>
      <c r="B111" s="2"/>
      <c r="C111" s="2"/>
      <c r="D111" s="3"/>
      <c r="E111" s="17"/>
      <c r="F111" s="18"/>
      <c r="G111" s="39"/>
      <c r="H111" s="17"/>
      <c r="I111" s="17"/>
      <c r="J111" s="17"/>
      <c r="K111" s="17"/>
      <c r="L111" s="17"/>
      <c r="M111" s="17"/>
      <c r="N111" s="17"/>
      <c r="O111" s="17"/>
      <c r="P111" s="17"/>
      <c r="Q111" s="17"/>
      <c r="R111" s="17"/>
      <c r="S111" s="17"/>
      <c r="T111" s="17"/>
      <c r="U111" s="17"/>
      <c r="V111" s="17"/>
    </row>
    <row r="112" ht="39.0" customHeight="1">
      <c r="A112" s="41" t="str">
        <f>IF(C110&gt;0,A111,"")</f>
        <v/>
      </c>
      <c r="B112" s="32"/>
      <c r="C112" s="32"/>
      <c r="D112" s="33"/>
      <c r="E112" s="17"/>
      <c r="F112" s="29"/>
      <c r="G112" s="39"/>
      <c r="H112" s="17"/>
      <c r="I112" s="17"/>
      <c r="J112" s="17"/>
      <c r="K112" s="17"/>
      <c r="L112" s="17"/>
      <c r="M112" s="17"/>
      <c r="N112" s="17"/>
      <c r="O112" s="17"/>
      <c r="P112" s="17"/>
      <c r="Q112" s="17"/>
      <c r="R112" s="17"/>
      <c r="S112" s="17"/>
      <c r="T112" s="17"/>
      <c r="U112" s="17"/>
      <c r="V112" s="17"/>
    </row>
    <row r="113" ht="39.75" customHeight="1">
      <c r="A113" s="6" t="s">
        <v>44</v>
      </c>
      <c r="B113" s="2"/>
      <c r="C113" s="2"/>
      <c r="D113" s="3"/>
      <c r="E113" s="17"/>
      <c r="F113" s="18">
        <v>45.0</v>
      </c>
      <c r="G113" s="39"/>
      <c r="H113" s="17"/>
      <c r="I113" s="17"/>
      <c r="J113" s="17"/>
      <c r="K113" s="17"/>
      <c r="L113" s="17"/>
      <c r="M113" s="17"/>
      <c r="N113" s="17"/>
      <c r="O113" s="17"/>
      <c r="P113" s="17"/>
      <c r="Q113" s="17"/>
      <c r="R113" s="17"/>
      <c r="S113" s="17"/>
      <c r="T113" s="17"/>
      <c r="U113" s="17"/>
      <c r="V113" s="17"/>
    </row>
    <row r="114" ht="30.0" customHeight="1">
      <c r="A114" s="21" t="s">
        <v>511</v>
      </c>
      <c r="B114" s="14"/>
      <c r="C114" s="14"/>
      <c r="D114" s="15"/>
      <c r="E114" s="18"/>
      <c r="F114" s="18" t="str">
        <f>C118</f>
        <v/>
      </c>
      <c r="G114" s="39"/>
      <c r="H114" s="17"/>
      <c r="I114" s="17"/>
      <c r="J114" s="17"/>
      <c r="K114" s="17"/>
      <c r="L114" s="17"/>
      <c r="M114" s="17"/>
      <c r="N114" s="17"/>
      <c r="O114" s="17"/>
      <c r="P114" s="17"/>
      <c r="Q114" s="17"/>
      <c r="R114" s="17"/>
      <c r="S114" s="17"/>
      <c r="T114" s="17"/>
      <c r="U114" s="17"/>
      <c r="V114" s="17"/>
    </row>
    <row r="115" ht="30.0" customHeight="1">
      <c r="A115" s="22" t="s">
        <v>512</v>
      </c>
      <c r="B115" s="2"/>
      <c r="C115" s="2"/>
      <c r="D115" s="3"/>
      <c r="E115" s="18"/>
      <c r="F115" s="38">
        <f>IF(F114=E118,1,0)</f>
        <v>0</v>
      </c>
      <c r="G115" s="39"/>
      <c r="H115" s="17"/>
      <c r="I115" s="17"/>
      <c r="J115" s="17"/>
      <c r="K115" s="17"/>
      <c r="L115" s="17"/>
      <c r="M115" s="17"/>
      <c r="N115" s="17"/>
      <c r="O115" s="17"/>
      <c r="P115" s="17"/>
      <c r="Q115" s="17"/>
      <c r="R115" s="17"/>
      <c r="S115" s="17"/>
      <c r="T115" s="17"/>
      <c r="U115" s="17"/>
      <c r="V115" s="17"/>
    </row>
    <row r="116" ht="30.0" customHeight="1">
      <c r="A116" s="22" t="s">
        <v>513</v>
      </c>
      <c r="B116" s="2"/>
      <c r="C116" s="2"/>
      <c r="D116" s="3"/>
      <c r="E116" s="18"/>
      <c r="F116" s="24">
        <f>IF(F114&lt;&gt;E118,1,0)</f>
        <v>1</v>
      </c>
      <c r="G116" s="39"/>
      <c r="H116" s="17"/>
      <c r="I116" s="17"/>
      <c r="J116" s="17"/>
      <c r="K116" s="17"/>
      <c r="L116" s="17"/>
      <c r="M116" s="17"/>
      <c r="N116" s="17"/>
      <c r="O116" s="17"/>
      <c r="P116" s="17"/>
      <c r="Q116" s="17"/>
      <c r="R116" s="17"/>
      <c r="S116" s="17"/>
      <c r="T116" s="17"/>
      <c r="U116" s="17"/>
      <c r="V116" s="17"/>
    </row>
    <row r="117" ht="30.0" customHeight="1">
      <c r="A117" s="22" t="s">
        <v>514</v>
      </c>
      <c r="B117" s="2"/>
      <c r="C117" s="2"/>
      <c r="D117" s="3"/>
      <c r="E117" s="18"/>
      <c r="F117" s="18">
        <f>IF(F116=1,F113,"")</f>
        <v>45</v>
      </c>
      <c r="G117" s="39"/>
      <c r="H117" s="17"/>
      <c r="I117" s="17"/>
      <c r="J117" s="17"/>
      <c r="K117" s="17"/>
      <c r="L117" s="17"/>
      <c r="M117" s="17"/>
      <c r="N117" s="17"/>
      <c r="O117" s="17"/>
      <c r="P117" s="17"/>
      <c r="Q117" s="17"/>
      <c r="R117" s="17"/>
      <c r="S117" s="17"/>
      <c r="T117" s="17"/>
      <c r="U117" s="17"/>
      <c r="V117" s="17"/>
    </row>
    <row r="118" ht="14.25" customHeight="1">
      <c r="A118" s="25"/>
      <c r="B118" s="43" t="s">
        <v>515</v>
      </c>
      <c r="C118" s="40"/>
      <c r="D118" s="28"/>
      <c r="E118" s="18" t="s">
        <v>85</v>
      </c>
      <c r="F118" s="29"/>
      <c r="G118" s="39"/>
      <c r="H118" s="17"/>
      <c r="I118" s="17"/>
      <c r="J118" s="17"/>
      <c r="K118" s="17"/>
      <c r="L118" s="17"/>
      <c r="M118" s="17"/>
      <c r="N118" s="17"/>
      <c r="O118" s="17"/>
      <c r="P118" s="17"/>
      <c r="Q118" s="17"/>
      <c r="R118" s="17"/>
      <c r="S118" s="17"/>
      <c r="T118" s="17"/>
      <c r="U118" s="17"/>
      <c r="V118" s="17"/>
    </row>
    <row r="119" ht="14.25" hidden="1" customHeight="1">
      <c r="A119" s="30" t="s">
        <v>516</v>
      </c>
      <c r="B119" s="2"/>
      <c r="C119" s="2"/>
      <c r="D119" s="3"/>
      <c r="E119" s="17"/>
      <c r="F119" s="29"/>
      <c r="G119" s="39"/>
      <c r="H119" s="17"/>
      <c r="I119" s="17"/>
      <c r="J119" s="17"/>
      <c r="K119" s="17"/>
      <c r="L119" s="17"/>
      <c r="M119" s="17"/>
      <c r="N119" s="17"/>
      <c r="O119" s="17"/>
      <c r="P119" s="17"/>
      <c r="Q119" s="17"/>
      <c r="R119" s="17"/>
      <c r="S119" s="17"/>
      <c r="T119" s="17"/>
      <c r="U119" s="17"/>
      <c r="V119" s="17"/>
    </row>
    <row r="120" ht="44.25" customHeight="1">
      <c r="A120" s="41" t="str">
        <f>IF(C118&gt;0,A119,"")</f>
        <v/>
      </c>
      <c r="B120" s="32"/>
      <c r="C120" s="32"/>
      <c r="D120" s="33"/>
      <c r="E120" s="17"/>
      <c r="F120" s="29"/>
      <c r="G120" s="39"/>
      <c r="H120" s="17"/>
      <c r="I120" s="17"/>
      <c r="J120" s="17"/>
      <c r="K120" s="17"/>
      <c r="L120" s="17"/>
      <c r="M120" s="17"/>
      <c r="N120" s="17"/>
      <c r="O120" s="17"/>
      <c r="P120" s="17"/>
      <c r="Q120" s="17"/>
      <c r="R120" s="17"/>
      <c r="S120" s="17"/>
      <c r="T120" s="17"/>
      <c r="U120" s="17"/>
      <c r="V120" s="17"/>
    </row>
    <row r="121" ht="39.75" customHeight="1">
      <c r="A121" s="6" t="s">
        <v>47</v>
      </c>
      <c r="B121" s="2"/>
      <c r="C121" s="2"/>
      <c r="D121" s="3"/>
      <c r="E121" s="17"/>
      <c r="F121" s="18">
        <v>48.0</v>
      </c>
      <c r="G121" s="39"/>
      <c r="H121" s="17"/>
      <c r="I121" s="17"/>
      <c r="J121" s="17"/>
      <c r="K121" s="17"/>
      <c r="L121" s="17"/>
      <c r="M121" s="17"/>
      <c r="N121" s="17"/>
      <c r="O121" s="17"/>
      <c r="P121" s="17"/>
      <c r="Q121" s="17"/>
      <c r="R121" s="17"/>
      <c r="S121" s="17"/>
      <c r="T121" s="17"/>
      <c r="U121" s="17"/>
      <c r="V121" s="17"/>
    </row>
    <row r="122" ht="30.0" customHeight="1">
      <c r="A122" s="21" t="s">
        <v>517</v>
      </c>
      <c r="B122" s="14"/>
      <c r="C122" s="14"/>
      <c r="D122" s="15"/>
      <c r="E122" s="18"/>
      <c r="F122" s="18" t="str">
        <f>C126</f>
        <v/>
      </c>
      <c r="G122" s="39"/>
      <c r="H122" s="17"/>
      <c r="I122" s="17"/>
      <c r="J122" s="17"/>
      <c r="K122" s="17"/>
      <c r="L122" s="17"/>
      <c r="M122" s="17"/>
      <c r="N122" s="17"/>
      <c r="O122" s="17"/>
      <c r="P122" s="17"/>
      <c r="Q122" s="17"/>
      <c r="R122" s="17"/>
      <c r="S122" s="17"/>
      <c r="T122" s="17"/>
      <c r="U122" s="17"/>
      <c r="V122" s="17"/>
    </row>
    <row r="123" ht="30.0" customHeight="1">
      <c r="A123" s="22" t="s">
        <v>518</v>
      </c>
      <c r="B123" s="2"/>
      <c r="C123" s="2"/>
      <c r="D123" s="3"/>
      <c r="E123" s="18"/>
      <c r="F123" s="38">
        <f>IF(F122=E126,1,0)</f>
        <v>0</v>
      </c>
      <c r="G123" s="39"/>
      <c r="H123" s="17"/>
      <c r="I123" s="17"/>
      <c r="J123" s="17"/>
      <c r="K123" s="17"/>
      <c r="L123" s="17"/>
      <c r="M123" s="17"/>
      <c r="N123" s="17"/>
      <c r="O123" s="17"/>
      <c r="P123" s="17"/>
      <c r="Q123" s="17"/>
      <c r="R123" s="17"/>
      <c r="S123" s="17"/>
      <c r="T123" s="17"/>
      <c r="U123" s="17"/>
      <c r="V123" s="17"/>
    </row>
    <row r="124" ht="30.0" customHeight="1">
      <c r="A124" s="22" t="s">
        <v>519</v>
      </c>
      <c r="B124" s="2"/>
      <c r="C124" s="2"/>
      <c r="D124" s="3"/>
      <c r="E124" s="18"/>
      <c r="F124" s="24">
        <f>IF(F122&lt;&gt;E126,1,0)</f>
        <v>1</v>
      </c>
      <c r="G124" s="39"/>
      <c r="H124" s="17"/>
      <c r="I124" s="17"/>
      <c r="J124" s="17"/>
      <c r="K124" s="17"/>
      <c r="L124" s="17"/>
      <c r="M124" s="17"/>
      <c r="N124" s="17"/>
      <c r="O124" s="17"/>
      <c r="P124" s="17"/>
      <c r="Q124" s="17"/>
      <c r="R124" s="17"/>
      <c r="S124" s="17"/>
      <c r="T124" s="17"/>
      <c r="U124" s="17"/>
      <c r="V124" s="17"/>
    </row>
    <row r="125" ht="30.0" customHeight="1">
      <c r="A125" s="22" t="s">
        <v>520</v>
      </c>
      <c r="B125" s="2"/>
      <c r="C125" s="2"/>
      <c r="D125" s="3"/>
      <c r="E125" s="18"/>
      <c r="F125" s="18">
        <f>IF(F124=1,F121,"")</f>
        <v>48</v>
      </c>
      <c r="G125" s="39"/>
      <c r="H125" s="17"/>
      <c r="I125" s="17"/>
      <c r="J125" s="17"/>
      <c r="K125" s="17"/>
      <c r="L125" s="17"/>
      <c r="M125" s="17"/>
      <c r="N125" s="17"/>
      <c r="O125" s="17"/>
      <c r="P125" s="17"/>
      <c r="Q125" s="17"/>
      <c r="R125" s="17"/>
      <c r="S125" s="17"/>
      <c r="T125" s="17"/>
      <c r="U125" s="17"/>
      <c r="V125" s="17"/>
    </row>
    <row r="126" ht="14.25" customHeight="1">
      <c r="A126" s="25"/>
      <c r="B126" s="43" t="s">
        <v>521</v>
      </c>
      <c r="C126" s="40"/>
      <c r="D126" s="28"/>
      <c r="E126" s="18" t="s">
        <v>84</v>
      </c>
      <c r="F126" s="29"/>
      <c r="G126" s="39"/>
      <c r="H126" s="17"/>
      <c r="I126" s="17"/>
      <c r="J126" s="17"/>
      <c r="K126" s="17"/>
      <c r="L126" s="17"/>
      <c r="M126" s="17"/>
      <c r="N126" s="17"/>
      <c r="O126" s="17"/>
      <c r="P126" s="17"/>
      <c r="Q126" s="17"/>
      <c r="R126" s="17"/>
      <c r="S126" s="17"/>
      <c r="T126" s="17"/>
      <c r="U126" s="17"/>
      <c r="V126" s="17"/>
    </row>
    <row r="127" ht="14.25" hidden="1" customHeight="1">
      <c r="A127" s="30" t="s">
        <v>522</v>
      </c>
      <c r="B127" s="2"/>
      <c r="C127" s="2"/>
      <c r="D127" s="3"/>
      <c r="E127" s="17"/>
      <c r="F127" s="29"/>
      <c r="G127" s="39"/>
      <c r="H127" s="17"/>
      <c r="I127" s="17"/>
      <c r="J127" s="17"/>
      <c r="K127" s="17"/>
      <c r="L127" s="17"/>
      <c r="M127" s="17"/>
      <c r="N127" s="17"/>
      <c r="O127" s="17"/>
      <c r="P127" s="17"/>
      <c r="Q127" s="17"/>
      <c r="R127" s="17"/>
      <c r="S127" s="17"/>
      <c r="T127" s="17"/>
      <c r="U127" s="17"/>
      <c r="V127" s="17"/>
    </row>
    <row r="128" ht="45.0" customHeight="1">
      <c r="A128" s="41" t="str">
        <f>IF(C126&gt;0,A127,"")</f>
        <v/>
      </c>
      <c r="B128" s="32"/>
      <c r="C128" s="32"/>
      <c r="D128" s="33"/>
      <c r="E128" s="17"/>
      <c r="F128" s="29"/>
      <c r="G128" s="39"/>
      <c r="H128" s="17"/>
      <c r="I128" s="17"/>
      <c r="J128" s="17"/>
      <c r="K128" s="17"/>
      <c r="L128" s="17"/>
      <c r="M128" s="17"/>
      <c r="N128" s="17"/>
      <c r="O128" s="17"/>
      <c r="P128" s="17"/>
      <c r="Q128" s="17"/>
      <c r="R128" s="17"/>
      <c r="S128" s="17"/>
      <c r="T128" s="17"/>
      <c r="U128" s="17"/>
      <c r="V128" s="17"/>
    </row>
    <row r="129" ht="39.75" customHeight="1">
      <c r="A129" s="6" t="s">
        <v>50</v>
      </c>
      <c r="B129" s="2"/>
      <c r="C129" s="2"/>
      <c r="D129" s="3"/>
      <c r="E129" s="17"/>
      <c r="F129" s="18">
        <v>51.0</v>
      </c>
      <c r="G129" s="39"/>
      <c r="H129" s="17"/>
      <c r="I129" s="17"/>
      <c r="J129" s="17"/>
      <c r="K129" s="17"/>
      <c r="L129" s="17"/>
      <c r="M129" s="17"/>
      <c r="N129" s="17"/>
      <c r="O129" s="17"/>
      <c r="P129" s="17"/>
      <c r="Q129" s="17"/>
      <c r="R129" s="17"/>
      <c r="S129" s="17"/>
      <c r="T129" s="17"/>
      <c r="U129" s="17"/>
      <c r="V129" s="17"/>
    </row>
    <row r="130" ht="30.0" customHeight="1">
      <c r="A130" s="21" t="s">
        <v>523</v>
      </c>
      <c r="B130" s="14"/>
      <c r="C130" s="14"/>
      <c r="D130" s="15"/>
      <c r="E130" s="18"/>
      <c r="F130" s="18" t="str">
        <f>C134</f>
        <v/>
      </c>
      <c r="G130" s="39"/>
      <c r="H130" s="17"/>
      <c r="I130" s="17"/>
      <c r="J130" s="17"/>
      <c r="K130" s="17"/>
      <c r="L130" s="17"/>
      <c r="M130" s="17"/>
      <c r="N130" s="17"/>
      <c r="O130" s="17"/>
      <c r="P130" s="17"/>
      <c r="Q130" s="17"/>
      <c r="R130" s="17"/>
      <c r="S130" s="17"/>
      <c r="T130" s="17"/>
      <c r="U130" s="17"/>
      <c r="V130" s="17"/>
    </row>
    <row r="131" ht="30.0" customHeight="1">
      <c r="A131" s="22" t="s">
        <v>524</v>
      </c>
      <c r="B131" s="2"/>
      <c r="C131" s="2"/>
      <c r="D131" s="3"/>
      <c r="E131" s="18"/>
      <c r="F131" s="38">
        <f>IF(F130=E134,1,0)</f>
        <v>0</v>
      </c>
      <c r="G131" s="39"/>
      <c r="H131" s="17"/>
      <c r="I131" s="17"/>
      <c r="J131" s="17"/>
      <c r="K131" s="17"/>
      <c r="L131" s="17"/>
      <c r="M131" s="17"/>
      <c r="N131" s="17"/>
      <c r="O131" s="17"/>
      <c r="P131" s="17"/>
      <c r="Q131" s="17"/>
      <c r="R131" s="17"/>
      <c r="S131" s="17"/>
      <c r="T131" s="17"/>
      <c r="U131" s="17"/>
      <c r="V131" s="17"/>
    </row>
    <row r="132" ht="30.0" customHeight="1">
      <c r="A132" s="22" t="s">
        <v>525</v>
      </c>
      <c r="B132" s="2"/>
      <c r="C132" s="2"/>
      <c r="D132" s="3"/>
      <c r="E132" s="18"/>
      <c r="F132" s="24">
        <f>IF(F130&lt;&gt;E134,1,0)</f>
        <v>1</v>
      </c>
      <c r="G132" s="39"/>
      <c r="H132" s="17"/>
      <c r="I132" s="17"/>
      <c r="J132" s="17"/>
      <c r="K132" s="17"/>
      <c r="L132" s="17"/>
      <c r="M132" s="17"/>
      <c r="N132" s="17"/>
      <c r="O132" s="17"/>
      <c r="P132" s="17"/>
      <c r="Q132" s="17"/>
      <c r="R132" s="17"/>
      <c r="S132" s="17"/>
      <c r="T132" s="17"/>
      <c r="U132" s="17"/>
      <c r="V132" s="17"/>
    </row>
    <row r="133" ht="30.0" customHeight="1">
      <c r="A133" s="22" t="s">
        <v>526</v>
      </c>
      <c r="B133" s="2"/>
      <c r="C133" s="2"/>
      <c r="D133" s="3"/>
      <c r="E133" s="18"/>
      <c r="F133" s="18">
        <f>IF(F132=1,F129,"")</f>
        <v>51</v>
      </c>
      <c r="G133" s="39"/>
      <c r="H133" s="17"/>
      <c r="I133" s="17"/>
      <c r="J133" s="17"/>
      <c r="K133" s="17"/>
      <c r="L133" s="17"/>
      <c r="M133" s="17"/>
      <c r="N133" s="17"/>
      <c r="O133" s="17"/>
      <c r="P133" s="17"/>
      <c r="Q133" s="17"/>
      <c r="R133" s="17"/>
      <c r="S133" s="17"/>
      <c r="T133" s="17"/>
      <c r="U133" s="17"/>
      <c r="V133" s="17"/>
    </row>
    <row r="134" ht="14.25" customHeight="1">
      <c r="A134" s="25"/>
      <c r="B134" s="43" t="s">
        <v>527</v>
      </c>
      <c r="C134" s="40"/>
      <c r="D134" s="28"/>
      <c r="E134" s="18" t="s">
        <v>85</v>
      </c>
      <c r="F134" s="29"/>
      <c r="G134" s="39"/>
      <c r="H134" s="17"/>
      <c r="I134" s="17"/>
      <c r="J134" s="17"/>
      <c r="K134" s="17"/>
      <c r="L134" s="17"/>
      <c r="M134" s="17"/>
      <c r="N134" s="17"/>
      <c r="O134" s="17"/>
      <c r="P134" s="17"/>
      <c r="Q134" s="17"/>
      <c r="R134" s="17"/>
      <c r="S134" s="17"/>
      <c r="T134" s="17"/>
      <c r="U134" s="17"/>
      <c r="V134" s="17"/>
    </row>
    <row r="135" ht="14.25" hidden="1" customHeight="1">
      <c r="A135" s="30" t="s">
        <v>528</v>
      </c>
      <c r="B135" s="2"/>
      <c r="C135" s="2"/>
      <c r="D135" s="3"/>
      <c r="E135" s="17"/>
      <c r="F135" s="29"/>
      <c r="G135" s="39"/>
      <c r="H135" s="17"/>
      <c r="I135" s="17"/>
      <c r="J135" s="17"/>
      <c r="K135" s="17"/>
      <c r="L135" s="17"/>
      <c r="M135" s="17"/>
      <c r="N135" s="17"/>
      <c r="O135" s="17"/>
      <c r="P135" s="17"/>
      <c r="Q135" s="17"/>
      <c r="R135" s="17"/>
      <c r="S135" s="17"/>
      <c r="T135" s="17"/>
      <c r="U135" s="17"/>
      <c r="V135" s="17"/>
    </row>
    <row r="136" ht="30.0" customHeight="1">
      <c r="A136" s="41" t="str">
        <f>IF(C134&gt;0,A135,"")</f>
        <v/>
      </c>
      <c r="B136" s="32"/>
      <c r="C136" s="32"/>
      <c r="D136" s="33"/>
      <c r="E136" s="17"/>
      <c r="F136" s="29"/>
      <c r="G136" s="39"/>
      <c r="H136" s="17"/>
      <c r="I136" s="17"/>
      <c r="J136" s="17"/>
      <c r="K136" s="17"/>
      <c r="L136" s="17"/>
      <c r="M136" s="17"/>
      <c r="N136" s="17"/>
      <c r="O136" s="17"/>
      <c r="P136" s="17"/>
      <c r="Q136" s="17"/>
      <c r="R136" s="17"/>
      <c r="S136" s="17"/>
      <c r="T136" s="17"/>
      <c r="U136" s="17"/>
      <c r="V136" s="17"/>
    </row>
    <row r="137" ht="39.75" customHeight="1">
      <c r="A137" s="6" t="s">
        <v>53</v>
      </c>
      <c r="B137" s="2"/>
      <c r="C137" s="2"/>
      <c r="D137" s="3"/>
      <c r="E137" s="17"/>
      <c r="F137" s="18">
        <v>54.0</v>
      </c>
      <c r="G137" s="39"/>
      <c r="H137" s="17"/>
      <c r="I137" s="17"/>
      <c r="J137" s="17"/>
      <c r="K137" s="17"/>
      <c r="L137" s="17"/>
      <c r="M137" s="17"/>
      <c r="N137" s="17"/>
      <c r="O137" s="17"/>
      <c r="P137" s="17"/>
      <c r="Q137" s="17"/>
      <c r="R137" s="17"/>
      <c r="S137" s="17"/>
      <c r="T137" s="17"/>
      <c r="U137" s="17"/>
      <c r="V137" s="17"/>
    </row>
    <row r="138" ht="30.0" customHeight="1">
      <c r="A138" s="21" t="s">
        <v>529</v>
      </c>
      <c r="B138" s="14"/>
      <c r="C138" s="14"/>
      <c r="D138" s="15"/>
      <c r="E138" s="18"/>
      <c r="F138" s="18" t="str">
        <f>C142</f>
        <v/>
      </c>
      <c r="G138" s="39"/>
      <c r="H138" s="17"/>
      <c r="I138" s="17"/>
      <c r="J138" s="17"/>
      <c r="K138" s="17"/>
      <c r="L138" s="17"/>
      <c r="M138" s="17"/>
      <c r="N138" s="17"/>
      <c r="O138" s="17"/>
      <c r="P138" s="17"/>
      <c r="Q138" s="17"/>
      <c r="R138" s="17"/>
      <c r="S138" s="17"/>
      <c r="T138" s="17"/>
      <c r="U138" s="17"/>
      <c r="V138" s="17"/>
    </row>
    <row r="139" ht="30.0" customHeight="1">
      <c r="A139" s="22" t="s">
        <v>530</v>
      </c>
      <c r="B139" s="2"/>
      <c r="C139" s="2"/>
      <c r="D139" s="3"/>
      <c r="E139" s="18"/>
      <c r="F139" s="38">
        <f>IF(F138=E142,1,0)</f>
        <v>0</v>
      </c>
      <c r="G139" s="39"/>
      <c r="H139" s="17"/>
      <c r="I139" s="17"/>
      <c r="J139" s="17"/>
      <c r="K139" s="17"/>
      <c r="L139" s="17"/>
      <c r="M139" s="17"/>
      <c r="N139" s="17"/>
      <c r="O139" s="17"/>
      <c r="P139" s="17"/>
      <c r="Q139" s="17"/>
      <c r="R139" s="17"/>
      <c r="S139" s="17"/>
      <c r="T139" s="17"/>
      <c r="U139" s="17"/>
      <c r="V139" s="17"/>
    </row>
    <row r="140" ht="30.0" customHeight="1">
      <c r="A140" s="22" t="s">
        <v>531</v>
      </c>
      <c r="B140" s="2"/>
      <c r="C140" s="2"/>
      <c r="D140" s="3"/>
      <c r="E140" s="18"/>
      <c r="F140" s="24">
        <f>IF(F138&lt;&gt;E142,1,0)</f>
        <v>1</v>
      </c>
      <c r="G140" s="39"/>
      <c r="H140" s="17"/>
      <c r="I140" s="17"/>
      <c r="J140" s="17"/>
      <c r="K140" s="17"/>
      <c r="L140" s="17"/>
      <c r="M140" s="17"/>
      <c r="N140" s="17"/>
      <c r="O140" s="17"/>
      <c r="P140" s="17"/>
      <c r="Q140" s="17"/>
      <c r="R140" s="17"/>
      <c r="S140" s="17"/>
      <c r="T140" s="17"/>
      <c r="U140" s="17"/>
      <c r="V140" s="17"/>
    </row>
    <row r="141" ht="30.0" customHeight="1">
      <c r="A141" s="22" t="s">
        <v>532</v>
      </c>
      <c r="B141" s="2"/>
      <c r="C141" s="2"/>
      <c r="D141" s="3"/>
      <c r="E141" s="18"/>
      <c r="F141" s="18">
        <f>IF(F140=1,F137,"")</f>
        <v>54</v>
      </c>
      <c r="G141" s="39"/>
      <c r="H141" s="17"/>
      <c r="I141" s="17"/>
      <c r="J141" s="17"/>
      <c r="K141" s="17"/>
      <c r="L141" s="17"/>
      <c r="M141" s="17"/>
      <c r="N141" s="17"/>
      <c r="O141" s="17"/>
      <c r="P141" s="17"/>
      <c r="Q141" s="17"/>
      <c r="R141" s="17"/>
      <c r="S141" s="17"/>
      <c r="T141" s="17"/>
      <c r="U141" s="17"/>
      <c r="V141" s="17"/>
    </row>
    <row r="142" ht="14.25" customHeight="1">
      <c r="A142" s="25"/>
      <c r="B142" s="43" t="s">
        <v>533</v>
      </c>
      <c r="C142" s="40"/>
      <c r="D142" s="28"/>
      <c r="E142" s="18" t="s">
        <v>87</v>
      </c>
      <c r="F142" s="29"/>
      <c r="G142" s="39"/>
      <c r="H142" s="17"/>
      <c r="I142" s="17"/>
      <c r="J142" s="17"/>
      <c r="K142" s="17"/>
      <c r="L142" s="17"/>
      <c r="M142" s="17"/>
      <c r="N142" s="17"/>
      <c r="O142" s="17"/>
      <c r="P142" s="17"/>
      <c r="Q142" s="17"/>
      <c r="R142" s="17"/>
      <c r="S142" s="17"/>
      <c r="T142" s="17"/>
      <c r="U142" s="17"/>
      <c r="V142" s="17"/>
    </row>
    <row r="143" ht="14.25" hidden="1" customHeight="1">
      <c r="A143" s="30" t="s">
        <v>534</v>
      </c>
      <c r="B143" s="2"/>
      <c r="C143" s="2"/>
      <c r="D143" s="3"/>
      <c r="E143" s="17"/>
      <c r="F143" s="29"/>
      <c r="G143" s="39"/>
      <c r="H143" s="17"/>
      <c r="I143" s="17"/>
      <c r="J143" s="17"/>
      <c r="K143" s="17"/>
      <c r="L143" s="17"/>
      <c r="M143" s="17"/>
      <c r="N143" s="17"/>
      <c r="O143" s="17"/>
      <c r="P143" s="17"/>
      <c r="Q143" s="17"/>
      <c r="R143" s="17"/>
      <c r="S143" s="17"/>
      <c r="T143" s="17"/>
      <c r="U143" s="17"/>
      <c r="V143" s="17"/>
    </row>
    <row r="144" ht="30.0" customHeight="1">
      <c r="A144" s="41" t="str">
        <f>IF(C142&gt;0,A143,"")</f>
        <v/>
      </c>
      <c r="B144" s="32"/>
      <c r="C144" s="32"/>
      <c r="D144" s="33"/>
      <c r="E144" s="17"/>
      <c r="F144" s="29"/>
      <c r="G144" s="39"/>
      <c r="H144" s="17"/>
      <c r="I144" s="17"/>
      <c r="J144" s="17"/>
      <c r="K144" s="17"/>
      <c r="L144" s="17"/>
      <c r="M144" s="17"/>
      <c r="N144" s="17"/>
      <c r="O144" s="17"/>
      <c r="P144" s="17"/>
      <c r="Q144" s="17"/>
      <c r="R144" s="17"/>
      <c r="S144" s="17"/>
      <c r="T144" s="17"/>
      <c r="U144" s="17"/>
      <c r="V144" s="17"/>
    </row>
    <row r="145" ht="39.75" customHeight="1">
      <c r="A145" s="58" t="s">
        <v>56</v>
      </c>
      <c r="B145" s="14"/>
      <c r="C145" s="14"/>
      <c r="D145" s="15"/>
      <c r="E145" s="17"/>
      <c r="F145" s="18">
        <v>57.0</v>
      </c>
      <c r="G145" s="39"/>
      <c r="H145" s="17"/>
      <c r="I145" s="17"/>
      <c r="J145" s="17"/>
      <c r="K145" s="17"/>
      <c r="L145" s="17"/>
      <c r="M145" s="17"/>
      <c r="N145" s="17"/>
      <c r="O145" s="17"/>
      <c r="P145" s="17"/>
      <c r="Q145" s="17"/>
      <c r="R145" s="17"/>
      <c r="S145" s="17"/>
      <c r="T145" s="17"/>
      <c r="U145" s="17"/>
      <c r="V145" s="17"/>
    </row>
    <row r="146" ht="30.0" customHeight="1">
      <c r="A146" s="21" t="s">
        <v>535</v>
      </c>
      <c r="B146" s="14"/>
      <c r="C146" s="14"/>
      <c r="D146" s="15"/>
      <c r="E146" s="18"/>
      <c r="F146" s="18" t="str">
        <f>C150</f>
        <v/>
      </c>
      <c r="G146" s="39"/>
      <c r="H146" s="17"/>
      <c r="I146" s="17"/>
      <c r="J146" s="17"/>
      <c r="K146" s="17"/>
      <c r="L146" s="17"/>
      <c r="M146" s="17"/>
      <c r="N146" s="17"/>
      <c r="O146" s="17"/>
      <c r="P146" s="17"/>
      <c r="Q146" s="17"/>
      <c r="R146" s="17"/>
      <c r="S146" s="17"/>
      <c r="T146" s="17"/>
      <c r="U146" s="17"/>
      <c r="V146" s="17"/>
    </row>
    <row r="147" ht="30.0" customHeight="1">
      <c r="A147" s="22" t="s">
        <v>536</v>
      </c>
      <c r="B147" s="2"/>
      <c r="C147" s="2"/>
      <c r="D147" s="3"/>
      <c r="E147" s="18"/>
      <c r="F147" s="38">
        <f>IF(F146=E150,1,0)</f>
        <v>0</v>
      </c>
      <c r="G147" s="39"/>
      <c r="H147" s="17"/>
      <c r="I147" s="17"/>
      <c r="J147" s="17"/>
      <c r="K147" s="17"/>
      <c r="L147" s="17"/>
      <c r="M147" s="17"/>
      <c r="N147" s="17"/>
      <c r="O147" s="17"/>
      <c r="P147" s="17"/>
      <c r="Q147" s="17"/>
      <c r="R147" s="17"/>
      <c r="S147" s="17"/>
      <c r="T147" s="17"/>
      <c r="U147" s="17"/>
      <c r="V147" s="17"/>
    </row>
    <row r="148" ht="30.0" customHeight="1">
      <c r="A148" s="22" t="s">
        <v>537</v>
      </c>
      <c r="B148" s="2"/>
      <c r="C148" s="2"/>
      <c r="D148" s="3"/>
      <c r="E148" s="18"/>
      <c r="F148" s="24">
        <f>IF(F146&lt;&gt;E150,1,0)</f>
        <v>1</v>
      </c>
      <c r="G148" s="39"/>
      <c r="H148" s="17"/>
      <c r="I148" s="17"/>
      <c r="J148" s="17"/>
      <c r="K148" s="17"/>
      <c r="L148" s="17"/>
      <c r="M148" s="17"/>
      <c r="N148" s="17"/>
      <c r="O148" s="17"/>
      <c r="P148" s="17"/>
      <c r="Q148" s="17"/>
      <c r="R148" s="17"/>
      <c r="S148" s="17"/>
      <c r="T148" s="17"/>
      <c r="U148" s="17"/>
      <c r="V148" s="17"/>
    </row>
    <row r="149" ht="30.0" customHeight="1">
      <c r="A149" s="22" t="s">
        <v>538</v>
      </c>
      <c r="B149" s="2"/>
      <c r="C149" s="2"/>
      <c r="D149" s="3"/>
      <c r="E149" s="18"/>
      <c r="F149" s="18">
        <f>IF(F148=1,F145,"")</f>
        <v>57</v>
      </c>
      <c r="G149" s="39"/>
      <c r="H149" s="17"/>
      <c r="I149" s="17"/>
      <c r="J149" s="17"/>
      <c r="K149" s="17"/>
      <c r="L149" s="17"/>
      <c r="M149" s="17"/>
      <c r="N149" s="17"/>
      <c r="O149" s="17"/>
      <c r="P149" s="17"/>
      <c r="Q149" s="17"/>
      <c r="R149" s="17"/>
      <c r="S149" s="17"/>
      <c r="T149" s="17"/>
      <c r="U149" s="17"/>
      <c r="V149" s="17"/>
    </row>
    <row r="150" ht="14.25" customHeight="1">
      <c r="A150" s="25"/>
      <c r="B150" s="43" t="s">
        <v>539</v>
      </c>
      <c r="C150" s="40"/>
      <c r="D150" s="28"/>
      <c r="E150" s="18" t="s">
        <v>84</v>
      </c>
      <c r="F150" s="29"/>
      <c r="G150" s="39"/>
      <c r="H150" s="17"/>
      <c r="I150" s="17"/>
      <c r="J150" s="17"/>
      <c r="K150" s="17"/>
      <c r="L150" s="17"/>
      <c r="M150" s="17"/>
      <c r="N150" s="17"/>
      <c r="O150" s="17"/>
      <c r="P150" s="17"/>
      <c r="Q150" s="17"/>
      <c r="R150" s="17"/>
      <c r="S150" s="17"/>
      <c r="T150" s="17"/>
      <c r="U150" s="17"/>
      <c r="V150" s="17"/>
    </row>
    <row r="151" ht="14.25" hidden="1" customHeight="1">
      <c r="A151" s="30" t="s">
        <v>540</v>
      </c>
      <c r="B151" s="2"/>
      <c r="C151" s="2"/>
      <c r="D151" s="3"/>
      <c r="E151" s="17"/>
      <c r="F151" s="29"/>
      <c r="G151" s="39"/>
      <c r="H151" s="17"/>
      <c r="I151" s="17"/>
      <c r="J151" s="17"/>
      <c r="K151" s="17"/>
      <c r="L151" s="17"/>
      <c r="M151" s="17"/>
      <c r="N151" s="17"/>
      <c r="O151" s="17"/>
      <c r="P151" s="17"/>
      <c r="Q151" s="17"/>
      <c r="R151" s="17"/>
      <c r="S151" s="17"/>
      <c r="T151" s="17"/>
      <c r="U151" s="17"/>
      <c r="V151" s="17"/>
    </row>
    <row r="152" ht="30.0" customHeight="1">
      <c r="A152" s="41" t="str">
        <f>IF(C150&gt;0,A151,"")</f>
        <v/>
      </c>
      <c r="B152" s="32"/>
      <c r="C152" s="32"/>
      <c r="D152" s="33"/>
      <c r="E152" s="17"/>
      <c r="F152" s="29"/>
      <c r="G152" s="39"/>
      <c r="H152" s="17"/>
      <c r="I152" s="17"/>
      <c r="J152" s="17"/>
      <c r="K152" s="17"/>
      <c r="L152" s="17"/>
      <c r="M152" s="17"/>
      <c r="N152" s="17"/>
      <c r="O152" s="17"/>
      <c r="P152" s="17"/>
      <c r="Q152" s="17"/>
      <c r="R152" s="17"/>
      <c r="S152" s="17"/>
      <c r="T152" s="17"/>
      <c r="U152" s="17"/>
      <c r="V152" s="17"/>
    </row>
    <row r="153" ht="39.75" customHeight="1">
      <c r="A153" s="6" t="s">
        <v>59</v>
      </c>
      <c r="B153" s="2"/>
      <c r="C153" s="2"/>
      <c r="D153" s="3"/>
      <c r="E153" s="17"/>
      <c r="F153" s="18">
        <v>60.0</v>
      </c>
      <c r="G153" s="39"/>
      <c r="H153" s="17"/>
      <c r="I153" s="17"/>
      <c r="J153" s="17"/>
      <c r="K153" s="17"/>
      <c r="L153" s="17"/>
      <c r="M153" s="17"/>
      <c r="N153" s="17"/>
      <c r="O153" s="17"/>
      <c r="P153" s="17"/>
      <c r="Q153" s="17"/>
      <c r="R153" s="17"/>
      <c r="S153" s="17"/>
      <c r="T153" s="17"/>
      <c r="U153" s="17"/>
      <c r="V153" s="17"/>
    </row>
    <row r="154" ht="30.0" customHeight="1">
      <c r="A154" s="21" t="s">
        <v>541</v>
      </c>
      <c r="B154" s="14"/>
      <c r="C154" s="14"/>
      <c r="D154" s="15"/>
      <c r="E154" s="18"/>
      <c r="F154" s="18" t="str">
        <f>C158</f>
        <v/>
      </c>
      <c r="G154" s="39"/>
      <c r="H154" s="17"/>
      <c r="I154" s="17"/>
      <c r="J154" s="17"/>
      <c r="K154" s="17"/>
      <c r="L154" s="17"/>
      <c r="M154" s="17"/>
      <c r="N154" s="17"/>
      <c r="O154" s="17"/>
      <c r="P154" s="17"/>
      <c r="Q154" s="17"/>
      <c r="R154" s="17"/>
      <c r="S154" s="17"/>
      <c r="T154" s="17"/>
      <c r="U154" s="17"/>
      <c r="V154" s="17"/>
    </row>
    <row r="155" ht="30.0" customHeight="1">
      <c r="A155" s="22" t="s">
        <v>542</v>
      </c>
      <c r="B155" s="2"/>
      <c r="C155" s="2"/>
      <c r="D155" s="3"/>
      <c r="E155" s="18"/>
      <c r="F155" s="38">
        <f>IF(F154=E158,1,0)</f>
        <v>0</v>
      </c>
      <c r="G155" s="39"/>
      <c r="H155" s="17"/>
      <c r="I155" s="17"/>
      <c r="J155" s="17"/>
      <c r="K155" s="17"/>
      <c r="L155" s="17"/>
      <c r="M155" s="17"/>
      <c r="N155" s="17"/>
      <c r="O155" s="17"/>
      <c r="P155" s="17"/>
      <c r="Q155" s="17"/>
      <c r="R155" s="17"/>
      <c r="S155" s="17"/>
      <c r="T155" s="17"/>
      <c r="U155" s="17"/>
      <c r="V155" s="17"/>
    </row>
    <row r="156" ht="30.0" customHeight="1">
      <c r="A156" s="22" t="s">
        <v>543</v>
      </c>
      <c r="B156" s="2"/>
      <c r="C156" s="2"/>
      <c r="D156" s="3"/>
      <c r="E156" s="18"/>
      <c r="F156" s="24">
        <f>IF(F154&lt;&gt;E158,1,0)</f>
        <v>1</v>
      </c>
      <c r="G156" s="39"/>
      <c r="H156" s="17"/>
      <c r="I156" s="17"/>
      <c r="J156" s="17"/>
      <c r="K156" s="17"/>
      <c r="L156" s="17"/>
      <c r="M156" s="17"/>
      <c r="N156" s="17"/>
      <c r="O156" s="17"/>
      <c r="P156" s="17"/>
      <c r="Q156" s="17"/>
      <c r="R156" s="17"/>
      <c r="S156" s="17"/>
      <c r="T156" s="17"/>
      <c r="U156" s="17"/>
      <c r="V156" s="17"/>
    </row>
    <row r="157" ht="30.0" customHeight="1">
      <c r="A157" s="22" t="s">
        <v>544</v>
      </c>
      <c r="B157" s="2"/>
      <c r="C157" s="2"/>
      <c r="D157" s="3"/>
      <c r="E157" s="18"/>
      <c r="F157" s="18">
        <f>IF(F156=1,F153,"")</f>
        <v>60</v>
      </c>
      <c r="G157" s="39"/>
      <c r="H157" s="17"/>
      <c r="I157" s="17"/>
      <c r="J157" s="17"/>
      <c r="K157" s="17"/>
      <c r="L157" s="17"/>
      <c r="M157" s="17"/>
      <c r="N157" s="17"/>
      <c r="O157" s="17"/>
      <c r="P157" s="17"/>
      <c r="Q157" s="17"/>
      <c r="R157" s="17"/>
      <c r="S157" s="17"/>
      <c r="T157" s="17"/>
      <c r="U157" s="17"/>
      <c r="V157" s="17"/>
    </row>
    <row r="158" ht="14.25" customHeight="1">
      <c r="A158" s="25"/>
      <c r="B158" s="43" t="s">
        <v>545</v>
      </c>
      <c r="C158" s="40"/>
      <c r="D158" s="28"/>
      <c r="E158" s="18" t="s">
        <v>86</v>
      </c>
      <c r="F158" s="29"/>
      <c r="G158" s="39"/>
      <c r="H158" s="17"/>
      <c r="I158" s="17"/>
      <c r="J158" s="17"/>
      <c r="K158" s="17"/>
      <c r="L158" s="17"/>
      <c r="M158" s="17"/>
      <c r="N158" s="17"/>
      <c r="O158" s="17"/>
      <c r="P158" s="17"/>
      <c r="Q158" s="17"/>
      <c r="R158" s="17"/>
      <c r="S158" s="17"/>
      <c r="T158" s="17"/>
      <c r="U158" s="17"/>
      <c r="V158" s="17"/>
    </row>
    <row r="159" ht="14.25" hidden="1" customHeight="1">
      <c r="A159" s="30" t="s">
        <v>546</v>
      </c>
      <c r="B159" s="2"/>
      <c r="C159" s="2"/>
      <c r="D159" s="3"/>
      <c r="E159" s="17"/>
      <c r="F159" s="29"/>
      <c r="G159" s="39"/>
      <c r="H159" s="17"/>
      <c r="I159" s="17"/>
      <c r="J159" s="17"/>
      <c r="K159" s="17"/>
      <c r="L159" s="17"/>
      <c r="M159" s="17"/>
      <c r="N159" s="17"/>
      <c r="O159" s="17"/>
      <c r="P159" s="17"/>
      <c r="Q159" s="17"/>
      <c r="R159" s="17"/>
      <c r="S159" s="17"/>
      <c r="T159" s="17"/>
      <c r="U159" s="17"/>
      <c r="V159" s="17"/>
    </row>
    <row r="160" ht="30.0" customHeight="1">
      <c r="A160" s="41" t="str">
        <f>IF(C158&gt;0,A159,"")</f>
        <v/>
      </c>
      <c r="B160" s="32"/>
      <c r="C160" s="32"/>
      <c r="D160" s="33"/>
      <c r="E160" s="17"/>
      <c r="F160" s="29"/>
      <c r="G160" s="39"/>
      <c r="H160" s="17"/>
      <c r="I160" s="17"/>
      <c r="J160" s="17"/>
      <c r="K160" s="17"/>
      <c r="L160" s="17"/>
      <c r="M160" s="17"/>
      <c r="N160" s="17"/>
      <c r="O160" s="17"/>
      <c r="P160" s="17"/>
      <c r="Q160" s="17"/>
      <c r="R160" s="17"/>
      <c r="S160" s="17"/>
      <c r="T160" s="17"/>
      <c r="U160" s="17"/>
      <c r="V160" s="17"/>
    </row>
    <row r="161" ht="39.75" customHeight="1">
      <c r="A161" s="50" t="s">
        <v>62</v>
      </c>
      <c r="B161" s="9"/>
      <c r="C161" s="9"/>
      <c r="D161" s="10"/>
      <c r="E161" s="17"/>
      <c r="F161" s="18">
        <v>63.0</v>
      </c>
      <c r="G161" s="39"/>
      <c r="H161" s="17"/>
      <c r="I161" s="17"/>
      <c r="J161" s="17"/>
      <c r="K161" s="17"/>
      <c r="L161" s="17"/>
      <c r="M161" s="17"/>
      <c r="N161" s="17"/>
      <c r="O161" s="17"/>
      <c r="P161" s="17"/>
      <c r="Q161" s="17"/>
      <c r="R161" s="17"/>
      <c r="S161" s="17"/>
      <c r="T161" s="17"/>
      <c r="U161" s="17"/>
      <c r="V161" s="17"/>
    </row>
    <row r="162" ht="30.0" customHeight="1">
      <c r="A162" s="22" t="s">
        <v>547</v>
      </c>
      <c r="B162" s="2"/>
      <c r="C162" s="2"/>
      <c r="D162" s="3"/>
      <c r="E162" s="18"/>
      <c r="F162" s="18" t="str">
        <f>C166</f>
        <v/>
      </c>
      <c r="G162" s="39"/>
      <c r="H162" s="17"/>
      <c r="I162" s="17"/>
      <c r="J162" s="17"/>
      <c r="K162" s="17"/>
      <c r="L162" s="17"/>
      <c r="M162" s="17"/>
      <c r="N162" s="17"/>
      <c r="O162" s="17"/>
      <c r="P162" s="17"/>
      <c r="Q162" s="17"/>
      <c r="R162" s="17"/>
      <c r="S162" s="17"/>
      <c r="T162" s="17"/>
      <c r="U162" s="17"/>
      <c r="V162" s="17"/>
    </row>
    <row r="163" ht="30.0" customHeight="1">
      <c r="A163" s="22" t="s">
        <v>548</v>
      </c>
      <c r="B163" s="2"/>
      <c r="C163" s="2"/>
      <c r="D163" s="3"/>
      <c r="E163" s="18"/>
      <c r="F163" s="38">
        <f>IF(F162=E166,1,0)</f>
        <v>0</v>
      </c>
      <c r="G163" s="39"/>
      <c r="H163" s="17"/>
      <c r="I163" s="17"/>
      <c r="J163" s="17"/>
      <c r="K163" s="17"/>
      <c r="L163" s="17"/>
      <c r="M163" s="17"/>
      <c r="N163" s="17"/>
      <c r="O163" s="17"/>
      <c r="P163" s="17"/>
      <c r="Q163" s="17"/>
      <c r="R163" s="17"/>
      <c r="S163" s="17"/>
      <c r="T163" s="17"/>
      <c r="U163" s="17"/>
      <c r="V163" s="17"/>
    </row>
    <row r="164" ht="30.0" customHeight="1">
      <c r="A164" s="22" t="s">
        <v>549</v>
      </c>
      <c r="B164" s="2"/>
      <c r="C164" s="2"/>
      <c r="D164" s="3"/>
      <c r="E164" s="18"/>
      <c r="F164" s="24">
        <f>IF(F162&lt;&gt;E166,1,0)</f>
        <v>1</v>
      </c>
      <c r="G164" s="39"/>
      <c r="H164" s="17"/>
      <c r="I164" s="17"/>
      <c r="J164" s="17"/>
      <c r="K164" s="17"/>
      <c r="L164" s="17"/>
      <c r="M164" s="17"/>
      <c r="N164" s="17"/>
      <c r="O164" s="17"/>
      <c r="P164" s="17"/>
      <c r="Q164" s="17"/>
      <c r="R164" s="17"/>
      <c r="S164" s="17"/>
      <c r="T164" s="17"/>
      <c r="U164" s="17"/>
      <c r="V164" s="17"/>
    </row>
    <row r="165" ht="30.0" customHeight="1">
      <c r="A165" s="22" t="s">
        <v>550</v>
      </c>
      <c r="B165" s="2"/>
      <c r="C165" s="2"/>
      <c r="D165" s="3"/>
      <c r="E165" s="18"/>
      <c r="F165" s="18">
        <f>IF(F164=1,F161,"")</f>
        <v>63</v>
      </c>
      <c r="G165" s="39"/>
      <c r="H165" s="17"/>
      <c r="I165" s="17"/>
      <c r="J165" s="17"/>
      <c r="K165" s="17"/>
      <c r="L165" s="17"/>
      <c r="M165" s="17"/>
      <c r="N165" s="17"/>
      <c r="O165" s="17"/>
      <c r="P165" s="17"/>
      <c r="Q165" s="17"/>
      <c r="R165" s="17"/>
      <c r="S165" s="17"/>
      <c r="T165" s="17"/>
      <c r="U165" s="17"/>
      <c r="V165" s="17"/>
    </row>
    <row r="166" ht="14.25" customHeight="1">
      <c r="A166" s="25"/>
      <c r="B166" s="26" t="s">
        <v>551</v>
      </c>
      <c r="C166" s="40"/>
      <c r="D166" s="28"/>
      <c r="E166" s="18" t="s">
        <v>86</v>
      </c>
      <c r="F166" s="29"/>
      <c r="G166" s="39"/>
      <c r="H166" s="17"/>
      <c r="I166" s="17"/>
      <c r="J166" s="17"/>
      <c r="K166" s="17"/>
      <c r="L166" s="17"/>
      <c r="M166" s="17"/>
      <c r="N166" s="17"/>
      <c r="O166" s="17"/>
      <c r="P166" s="17"/>
      <c r="Q166" s="17"/>
      <c r="R166" s="17"/>
      <c r="S166" s="17"/>
      <c r="T166" s="17"/>
      <c r="U166" s="17"/>
      <c r="V166" s="17"/>
    </row>
    <row r="167" ht="14.25" hidden="1" customHeight="1">
      <c r="A167" s="30" t="s">
        <v>552</v>
      </c>
      <c r="B167" s="2"/>
      <c r="C167" s="2"/>
      <c r="D167" s="3"/>
      <c r="E167" s="17"/>
      <c r="F167" s="29"/>
      <c r="G167" s="39"/>
      <c r="H167" s="17"/>
      <c r="I167" s="17"/>
      <c r="J167" s="17"/>
      <c r="K167" s="17"/>
      <c r="L167" s="17"/>
      <c r="M167" s="17"/>
      <c r="N167" s="17"/>
      <c r="O167" s="17"/>
      <c r="P167" s="17"/>
      <c r="Q167" s="17"/>
      <c r="R167" s="17"/>
      <c r="S167" s="17"/>
      <c r="T167" s="17"/>
      <c r="U167" s="17"/>
      <c r="V167" s="17"/>
    </row>
    <row r="168" ht="39.0" customHeight="1">
      <c r="A168" s="41" t="str">
        <f>IF(C166&gt;0,A167,"")</f>
        <v/>
      </c>
      <c r="B168" s="32"/>
      <c r="C168" s="32"/>
      <c r="D168" s="33"/>
      <c r="E168" s="17"/>
      <c r="F168" s="29"/>
      <c r="G168" s="39"/>
      <c r="H168" s="17"/>
      <c r="I168" s="17"/>
      <c r="J168" s="17"/>
      <c r="K168" s="17"/>
      <c r="L168" s="17"/>
      <c r="M168" s="17"/>
      <c r="N168" s="17"/>
      <c r="O168" s="17"/>
      <c r="P168" s="17"/>
      <c r="Q168" s="17"/>
      <c r="R168" s="17"/>
      <c r="S168" s="17"/>
      <c r="T168" s="17"/>
      <c r="U168" s="17"/>
      <c r="V168" s="17"/>
    </row>
    <row r="169" ht="39.75" customHeight="1">
      <c r="A169" s="50" t="s">
        <v>65</v>
      </c>
      <c r="B169" s="9"/>
      <c r="C169" s="9"/>
      <c r="D169" s="10"/>
      <c r="E169" s="17"/>
      <c r="F169" s="18">
        <v>66.0</v>
      </c>
      <c r="G169" s="39"/>
      <c r="H169" s="17"/>
      <c r="I169" s="17"/>
      <c r="J169" s="17"/>
      <c r="K169" s="17"/>
      <c r="L169" s="17"/>
      <c r="M169" s="17"/>
      <c r="N169" s="17"/>
      <c r="O169" s="17"/>
      <c r="P169" s="17"/>
      <c r="Q169" s="17"/>
      <c r="R169" s="17"/>
      <c r="S169" s="17"/>
      <c r="T169" s="17"/>
      <c r="U169" s="17"/>
      <c r="V169" s="17"/>
    </row>
    <row r="170" ht="30.0" customHeight="1">
      <c r="A170" s="22" t="s">
        <v>553</v>
      </c>
      <c r="B170" s="2"/>
      <c r="C170" s="2"/>
      <c r="D170" s="3"/>
      <c r="E170" s="18"/>
      <c r="F170" s="18" t="str">
        <f>C174</f>
        <v/>
      </c>
      <c r="G170" s="39"/>
      <c r="H170" s="17"/>
      <c r="I170" s="17"/>
      <c r="J170" s="17"/>
      <c r="K170" s="17"/>
      <c r="L170" s="17"/>
      <c r="M170" s="17"/>
      <c r="N170" s="17"/>
      <c r="O170" s="17"/>
      <c r="P170" s="17"/>
      <c r="Q170" s="17"/>
      <c r="R170" s="17"/>
      <c r="S170" s="17"/>
      <c r="T170" s="17"/>
      <c r="U170" s="17"/>
      <c r="V170" s="17"/>
    </row>
    <row r="171" ht="30.0" customHeight="1">
      <c r="A171" s="22" t="s">
        <v>554</v>
      </c>
      <c r="B171" s="2"/>
      <c r="C171" s="2"/>
      <c r="D171" s="3"/>
      <c r="E171" s="18"/>
      <c r="F171" s="38">
        <f>IF(F170=E174,1,0)</f>
        <v>0</v>
      </c>
      <c r="G171" s="39"/>
      <c r="H171" s="17"/>
      <c r="I171" s="17"/>
      <c r="J171" s="17"/>
      <c r="K171" s="17"/>
      <c r="L171" s="17"/>
      <c r="M171" s="17"/>
      <c r="N171" s="17"/>
      <c r="O171" s="17"/>
      <c r="P171" s="17"/>
      <c r="Q171" s="17"/>
      <c r="R171" s="17"/>
      <c r="S171" s="17"/>
      <c r="T171" s="17"/>
      <c r="U171" s="17"/>
      <c r="V171" s="17"/>
    </row>
    <row r="172" ht="30.0" customHeight="1">
      <c r="A172" s="22" t="s">
        <v>555</v>
      </c>
      <c r="B172" s="2"/>
      <c r="C172" s="2"/>
      <c r="D172" s="3"/>
      <c r="E172" s="18"/>
      <c r="F172" s="24">
        <f>IF(F170&lt;&gt;E174,1,0)</f>
        <v>1</v>
      </c>
      <c r="G172" s="39"/>
      <c r="H172" s="17"/>
      <c r="I172" s="17"/>
      <c r="J172" s="17"/>
      <c r="K172" s="17"/>
      <c r="L172" s="17"/>
      <c r="M172" s="17"/>
      <c r="N172" s="17"/>
      <c r="O172" s="17"/>
      <c r="P172" s="17"/>
      <c r="Q172" s="17"/>
      <c r="R172" s="17"/>
      <c r="S172" s="17"/>
      <c r="T172" s="17"/>
      <c r="U172" s="17"/>
      <c r="V172" s="17"/>
    </row>
    <row r="173" ht="30.0" customHeight="1">
      <c r="A173" s="22" t="s">
        <v>556</v>
      </c>
      <c r="B173" s="2"/>
      <c r="C173" s="2"/>
      <c r="D173" s="3"/>
      <c r="E173" s="18"/>
      <c r="F173" s="18">
        <f>IF(F172=1,F169,"")</f>
        <v>66</v>
      </c>
      <c r="G173" s="39"/>
      <c r="H173" s="17"/>
      <c r="I173" s="17"/>
      <c r="J173" s="17"/>
      <c r="K173" s="17"/>
      <c r="L173" s="17"/>
      <c r="M173" s="17"/>
      <c r="N173" s="17"/>
      <c r="O173" s="17"/>
      <c r="P173" s="17"/>
      <c r="Q173" s="17"/>
      <c r="R173" s="17"/>
      <c r="S173" s="17"/>
      <c r="T173" s="17"/>
      <c r="U173" s="17"/>
      <c r="V173" s="17"/>
    </row>
    <row r="174" ht="14.25" customHeight="1">
      <c r="A174" s="25"/>
      <c r="B174" s="26" t="s">
        <v>557</v>
      </c>
      <c r="C174" s="40"/>
      <c r="D174" s="28"/>
      <c r="E174" s="18" t="s">
        <v>86</v>
      </c>
      <c r="F174" s="29"/>
      <c r="G174" s="39"/>
      <c r="H174" s="17"/>
      <c r="I174" s="17"/>
      <c r="J174" s="17"/>
      <c r="K174" s="17"/>
      <c r="L174" s="17"/>
      <c r="M174" s="17"/>
      <c r="N174" s="17"/>
      <c r="O174" s="17"/>
      <c r="P174" s="17"/>
      <c r="Q174" s="17"/>
      <c r="R174" s="17"/>
      <c r="S174" s="17"/>
      <c r="T174" s="17"/>
      <c r="U174" s="17"/>
      <c r="V174" s="17"/>
    </row>
    <row r="175" ht="14.25" hidden="1" customHeight="1">
      <c r="A175" s="30" t="s">
        <v>558</v>
      </c>
      <c r="B175" s="2"/>
      <c r="C175" s="2"/>
      <c r="D175" s="3"/>
      <c r="E175" s="17"/>
      <c r="F175" s="29"/>
      <c r="G175" s="39"/>
      <c r="H175" s="17"/>
      <c r="I175" s="17"/>
      <c r="J175" s="17"/>
      <c r="K175" s="17"/>
      <c r="L175" s="17"/>
      <c r="M175" s="17"/>
      <c r="N175" s="17"/>
      <c r="O175" s="17"/>
      <c r="P175" s="17"/>
      <c r="Q175" s="17"/>
      <c r="R175" s="17"/>
      <c r="S175" s="17"/>
      <c r="T175" s="17"/>
      <c r="U175" s="17"/>
      <c r="V175" s="17"/>
    </row>
    <row r="176" ht="43.5" customHeight="1">
      <c r="A176" s="41" t="str">
        <f>IF(C174&gt;0,A175,"")</f>
        <v/>
      </c>
      <c r="B176" s="32"/>
      <c r="C176" s="32"/>
      <c r="D176" s="33"/>
      <c r="E176" s="17"/>
      <c r="F176" s="29"/>
      <c r="G176" s="39"/>
      <c r="H176" s="17"/>
      <c r="I176" s="17"/>
      <c r="J176" s="17"/>
      <c r="K176" s="17"/>
      <c r="L176" s="17"/>
      <c r="M176" s="17"/>
      <c r="N176" s="17"/>
      <c r="O176" s="17"/>
      <c r="P176" s="17"/>
      <c r="Q176" s="17"/>
      <c r="R176" s="17"/>
      <c r="S176" s="17"/>
      <c r="T176" s="17"/>
      <c r="U176" s="17"/>
      <c r="V176" s="17"/>
    </row>
    <row r="177" ht="39.75" customHeight="1">
      <c r="A177" s="6" t="s">
        <v>68</v>
      </c>
      <c r="B177" s="2"/>
      <c r="C177" s="2"/>
      <c r="D177" s="3"/>
      <c r="E177" s="17"/>
      <c r="F177" s="18">
        <v>69.0</v>
      </c>
      <c r="G177" s="39"/>
      <c r="H177" s="17"/>
      <c r="I177" s="17"/>
      <c r="J177" s="17"/>
      <c r="K177" s="17"/>
      <c r="L177" s="17"/>
      <c r="M177" s="17"/>
      <c r="N177" s="17"/>
      <c r="O177" s="17"/>
      <c r="P177" s="17"/>
      <c r="Q177" s="17"/>
      <c r="R177" s="17"/>
      <c r="S177" s="17"/>
      <c r="T177" s="17"/>
      <c r="U177" s="17"/>
      <c r="V177" s="17"/>
    </row>
    <row r="178" ht="30.0" customHeight="1">
      <c r="A178" s="21" t="s">
        <v>559</v>
      </c>
      <c r="B178" s="14"/>
      <c r="C178" s="14"/>
      <c r="D178" s="15"/>
      <c r="E178" s="18"/>
      <c r="F178" s="18" t="str">
        <f>C182</f>
        <v/>
      </c>
      <c r="G178" s="39"/>
      <c r="H178" s="17"/>
      <c r="I178" s="17"/>
      <c r="J178" s="17"/>
      <c r="K178" s="17"/>
      <c r="L178" s="17"/>
      <c r="M178" s="17"/>
      <c r="N178" s="17"/>
      <c r="O178" s="17"/>
      <c r="P178" s="17"/>
      <c r="Q178" s="17"/>
      <c r="R178" s="17"/>
      <c r="S178" s="17"/>
      <c r="T178" s="17"/>
      <c r="U178" s="17"/>
      <c r="V178" s="17"/>
    </row>
    <row r="179" ht="30.0" customHeight="1">
      <c r="A179" s="22" t="s">
        <v>560</v>
      </c>
      <c r="B179" s="2"/>
      <c r="C179" s="2"/>
      <c r="D179" s="3"/>
      <c r="E179" s="18"/>
      <c r="F179" s="38">
        <f>IF(F178=E182,1,0)</f>
        <v>0</v>
      </c>
      <c r="G179" s="39"/>
      <c r="H179" s="17"/>
      <c r="I179" s="17"/>
      <c r="J179" s="17"/>
      <c r="K179" s="17"/>
      <c r="L179" s="17"/>
      <c r="M179" s="17"/>
      <c r="N179" s="17"/>
      <c r="O179" s="17"/>
      <c r="P179" s="17"/>
      <c r="Q179" s="17"/>
      <c r="R179" s="17"/>
      <c r="S179" s="17"/>
      <c r="T179" s="17"/>
      <c r="U179" s="17"/>
      <c r="V179" s="17"/>
    </row>
    <row r="180" ht="30.0" customHeight="1">
      <c r="A180" s="22" t="s">
        <v>561</v>
      </c>
      <c r="B180" s="2"/>
      <c r="C180" s="2"/>
      <c r="D180" s="3"/>
      <c r="E180" s="18"/>
      <c r="F180" s="24">
        <f>IF(F178&lt;&gt;E182,1,0)</f>
        <v>1</v>
      </c>
      <c r="G180" s="39"/>
      <c r="H180" s="17"/>
      <c r="I180" s="17"/>
      <c r="J180" s="17"/>
      <c r="K180" s="17"/>
      <c r="L180" s="17"/>
      <c r="M180" s="17"/>
      <c r="N180" s="17"/>
      <c r="O180" s="17"/>
      <c r="P180" s="17"/>
      <c r="Q180" s="17"/>
      <c r="R180" s="17"/>
      <c r="S180" s="17"/>
      <c r="T180" s="17"/>
      <c r="U180" s="17"/>
      <c r="V180" s="17"/>
    </row>
    <row r="181" ht="30.0" customHeight="1">
      <c r="A181" s="22" t="s">
        <v>562</v>
      </c>
      <c r="B181" s="2"/>
      <c r="C181" s="2"/>
      <c r="D181" s="3"/>
      <c r="E181" s="18"/>
      <c r="F181" s="18">
        <f>IF(F180=1,F177,"")</f>
        <v>69</v>
      </c>
      <c r="G181" s="39"/>
      <c r="H181" s="17"/>
      <c r="I181" s="17"/>
      <c r="J181" s="17"/>
      <c r="K181" s="17"/>
      <c r="L181" s="17"/>
      <c r="M181" s="17"/>
      <c r="N181" s="17"/>
      <c r="O181" s="17"/>
      <c r="P181" s="17"/>
      <c r="Q181" s="17"/>
      <c r="R181" s="17"/>
      <c r="S181" s="17"/>
      <c r="T181" s="17"/>
      <c r="U181" s="17"/>
      <c r="V181" s="17"/>
    </row>
    <row r="182" ht="14.25" customHeight="1">
      <c r="A182" s="25"/>
      <c r="B182" s="26" t="s">
        <v>563</v>
      </c>
      <c r="C182" s="40"/>
      <c r="D182" s="28"/>
      <c r="E182" s="18" t="s">
        <v>84</v>
      </c>
      <c r="F182" s="29"/>
      <c r="G182" s="39"/>
      <c r="H182" s="17"/>
      <c r="I182" s="17"/>
      <c r="J182" s="17"/>
      <c r="K182" s="17"/>
      <c r="L182" s="17"/>
      <c r="M182" s="17"/>
      <c r="N182" s="17"/>
      <c r="O182" s="17"/>
      <c r="P182" s="17"/>
      <c r="Q182" s="17"/>
      <c r="R182" s="17"/>
      <c r="S182" s="17"/>
      <c r="T182" s="17"/>
      <c r="U182" s="17"/>
      <c r="V182" s="17"/>
    </row>
    <row r="183" ht="14.25" hidden="1" customHeight="1">
      <c r="A183" s="30" t="s">
        <v>564</v>
      </c>
      <c r="B183" s="2"/>
      <c r="C183" s="2"/>
      <c r="D183" s="3"/>
      <c r="E183" s="17"/>
      <c r="F183" s="29"/>
      <c r="G183" s="39"/>
      <c r="H183" s="17"/>
      <c r="I183" s="17"/>
      <c r="J183" s="17"/>
      <c r="K183" s="17"/>
      <c r="L183" s="17"/>
      <c r="M183" s="17"/>
      <c r="N183" s="17"/>
      <c r="O183" s="17"/>
      <c r="P183" s="17"/>
      <c r="Q183" s="17"/>
      <c r="R183" s="17"/>
      <c r="S183" s="17"/>
      <c r="T183" s="17"/>
      <c r="U183" s="17"/>
      <c r="V183" s="17"/>
    </row>
    <row r="184" ht="30.0" customHeight="1">
      <c r="A184" s="41" t="str">
        <f>IF(C182&gt;0,A183,"")</f>
        <v/>
      </c>
      <c r="B184" s="32"/>
      <c r="C184" s="32"/>
      <c r="D184" s="33"/>
      <c r="E184" s="17"/>
      <c r="F184" s="29"/>
      <c r="G184" s="39"/>
      <c r="H184" s="17"/>
      <c r="I184" s="17"/>
      <c r="J184" s="17"/>
      <c r="K184" s="17"/>
      <c r="L184" s="17"/>
      <c r="M184" s="17"/>
      <c r="N184" s="17"/>
      <c r="O184" s="17"/>
      <c r="P184" s="17"/>
      <c r="Q184" s="17"/>
      <c r="R184" s="17"/>
      <c r="S184" s="17"/>
      <c r="T184" s="17"/>
      <c r="U184" s="17"/>
      <c r="V184" s="17"/>
    </row>
    <row r="185" ht="39.75" customHeight="1">
      <c r="A185" s="6" t="s">
        <v>71</v>
      </c>
      <c r="B185" s="2"/>
      <c r="C185" s="2"/>
      <c r="D185" s="3"/>
      <c r="E185" s="17"/>
      <c r="F185" s="18">
        <v>72.0</v>
      </c>
      <c r="G185" s="39"/>
      <c r="H185" s="17"/>
      <c r="I185" s="17"/>
      <c r="J185" s="17"/>
      <c r="K185" s="17"/>
      <c r="L185" s="17"/>
      <c r="M185" s="17"/>
      <c r="N185" s="17"/>
      <c r="O185" s="17"/>
      <c r="P185" s="17"/>
      <c r="Q185" s="17"/>
      <c r="R185" s="17"/>
      <c r="S185" s="17"/>
      <c r="T185" s="17"/>
      <c r="U185" s="17"/>
      <c r="V185" s="17"/>
    </row>
    <row r="186" ht="30.0" customHeight="1">
      <c r="A186" s="21" t="s">
        <v>565</v>
      </c>
      <c r="B186" s="14"/>
      <c r="C186" s="14"/>
      <c r="D186" s="15"/>
      <c r="E186" s="18"/>
      <c r="F186" s="18" t="str">
        <f>C190</f>
        <v/>
      </c>
      <c r="G186" s="39"/>
      <c r="H186" s="17"/>
      <c r="I186" s="17"/>
      <c r="J186" s="17"/>
      <c r="K186" s="17"/>
      <c r="L186" s="17"/>
      <c r="M186" s="17"/>
      <c r="N186" s="17"/>
      <c r="O186" s="17"/>
      <c r="P186" s="17"/>
      <c r="Q186" s="17"/>
      <c r="R186" s="17"/>
      <c r="S186" s="17"/>
      <c r="T186" s="17"/>
      <c r="U186" s="17"/>
      <c r="V186" s="17"/>
    </row>
    <row r="187" ht="30.0" customHeight="1">
      <c r="A187" s="22" t="s">
        <v>566</v>
      </c>
      <c r="B187" s="2"/>
      <c r="C187" s="2"/>
      <c r="D187" s="3"/>
      <c r="E187" s="18"/>
      <c r="F187" s="38">
        <f>IF(F186=E190,1,0)</f>
        <v>0</v>
      </c>
      <c r="G187" s="39"/>
      <c r="H187" s="17"/>
      <c r="I187" s="17"/>
      <c r="J187" s="17"/>
      <c r="K187" s="17"/>
      <c r="L187" s="17"/>
      <c r="M187" s="17"/>
      <c r="N187" s="17"/>
      <c r="O187" s="17"/>
      <c r="P187" s="17"/>
      <c r="Q187" s="17"/>
      <c r="R187" s="17"/>
      <c r="S187" s="17"/>
      <c r="T187" s="17"/>
      <c r="U187" s="17"/>
      <c r="V187" s="17"/>
    </row>
    <row r="188" ht="30.0" customHeight="1">
      <c r="A188" s="22" t="s">
        <v>567</v>
      </c>
      <c r="B188" s="2"/>
      <c r="C188" s="2"/>
      <c r="D188" s="3"/>
      <c r="E188" s="18"/>
      <c r="F188" s="24">
        <f>IF(F186&lt;&gt;E190,1,0)</f>
        <v>1</v>
      </c>
      <c r="G188" s="39"/>
      <c r="H188" s="17"/>
      <c r="I188" s="17"/>
      <c r="J188" s="17"/>
      <c r="K188" s="17"/>
      <c r="L188" s="17"/>
      <c r="M188" s="17"/>
      <c r="N188" s="17"/>
      <c r="O188" s="17"/>
      <c r="P188" s="17"/>
      <c r="Q188" s="17"/>
      <c r="R188" s="17"/>
      <c r="S188" s="17"/>
      <c r="T188" s="17"/>
      <c r="U188" s="17"/>
      <c r="V188" s="17"/>
    </row>
    <row r="189" ht="30.0" customHeight="1">
      <c r="A189" s="22" t="s">
        <v>568</v>
      </c>
      <c r="B189" s="2"/>
      <c r="C189" s="2"/>
      <c r="D189" s="3"/>
      <c r="E189" s="18"/>
      <c r="F189" s="18">
        <f>IF(F188=1,F185,"")</f>
        <v>72</v>
      </c>
      <c r="G189" s="39"/>
      <c r="H189" s="17"/>
      <c r="I189" s="17"/>
      <c r="J189" s="17"/>
      <c r="K189" s="17"/>
      <c r="L189" s="17"/>
      <c r="M189" s="17"/>
      <c r="N189" s="17"/>
      <c r="O189" s="17"/>
      <c r="P189" s="17"/>
      <c r="Q189" s="17"/>
      <c r="R189" s="17"/>
      <c r="S189" s="17"/>
      <c r="T189" s="17"/>
      <c r="U189" s="17"/>
      <c r="V189" s="17"/>
    </row>
    <row r="190" ht="14.25" customHeight="1">
      <c r="A190" s="25"/>
      <c r="B190" s="26" t="s">
        <v>569</v>
      </c>
      <c r="C190" s="40"/>
      <c r="D190" s="28"/>
      <c r="E190" s="18" t="s">
        <v>87</v>
      </c>
      <c r="F190" s="29"/>
      <c r="G190" s="39"/>
      <c r="H190" s="17"/>
      <c r="I190" s="17"/>
      <c r="J190" s="17"/>
      <c r="K190" s="17"/>
      <c r="L190" s="17"/>
      <c r="M190" s="17"/>
      <c r="N190" s="17"/>
      <c r="O190" s="17"/>
      <c r="P190" s="17"/>
      <c r="Q190" s="17"/>
      <c r="R190" s="17"/>
      <c r="S190" s="17"/>
      <c r="T190" s="17"/>
      <c r="U190" s="17"/>
      <c r="V190" s="17"/>
    </row>
    <row r="191" ht="14.25" hidden="1" customHeight="1">
      <c r="A191" s="30" t="s">
        <v>570</v>
      </c>
      <c r="B191" s="2"/>
      <c r="C191" s="2"/>
      <c r="D191" s="3"/>
      <c r="E191" s="17"/>
      <c r="F191" s="29"/>
      <c r="G191" s="39"/>
      <c r="H191" s="17"/>
      <c r="I191" s="17"/>
      <c r="J191" s="17"/>
      <c r="K191" s="17"/>
      <c r="L191" s="17"/>
      <c r="M191" s="17"/>
      <c r="N191" s="17"/>
      <c r="O191" s="17"/>
      <c r="P191" s="17"/>
      <c r="Q191" s="17"/>
      <c r="R191" s="17"/>
      <c r="S191" s="17"/>
      <c r="T191" s="17"/>
      <c r="U191" s="17"/>
      <c r="V191" s="17"/>
    </row>
    <row r="192" ht="30.0" customHeight="1">
      <c r="A192" s="41" t="str">
        <f>IF(C190&gt;0,A191,"")</f>
        <v/>
      </c>
      <c r="B192" s="32"/>
      <c r="C192" s="32"/>
      <c r="D192" s="33"/>
      <c r="E192" s="17"/>
      <c r="F192" s="29"/>
      <c r="G192" s="39"/>
      <c r="H192" s="17"/>
      <c r="I192" s="17"/>
      <c r="J192" s="17"/>
      <c r="K192" s="17"/>
      <c r="L192" s="17"/>
      <c r="M192" s="17"/>
      <c r="N192" s="17"/>
      <c r="O192" s="17"/>
      <c r="P192" s="17"/>
      <c r="Q192" s="17"/>
      <c r="R192" s="17"/>
      <c r="S192" s="17"/>
      <c r="T192" s="17"/>
      <c r="U192" s="17"/>
      <c r="V192" s="17"/>
    </row>
    <row r="193" ht="39.75" customHeight="1">
      <c r="A193" s="6" t="s">
        <v>74</v>
      </c>
      <c r="B193" s="2"/>
      <c r="C193" s="2"/>
      <c r="D193" s="3"/>
      <c r="E193" s="17"/>
      <c r="F193" s="18">
        <v>75.0</v>
      </c>
      <c r="G193" s="39"/>
      <c r="H193" s="17"/>
      <c r="I193" s="17"/>
      <c r="J193" s="17"/>
      <c r="K193" s="17"/>
      <c r="L193" s="17"/>
      <c r="M193" s="17"/>
      <c r="N193" s="17"/>
      <c r="O193" s="17"/>
      <c r="P193" s="17"/>
      <c r="Q193" s="17"/>
      <c r="R193" s="17"/>
      <c r="S193" s="17"/>
      <c r="T193" s="17"/>
      <c r="U193" s="17"/>
      <c r="V193" s="17"/>
    </row>
    <row r="194" ht="30.0" customHeight="1">
      <c r="A194" s="21" t="s">
        <v>571</v>
      </c>
      <c r="B194" s="14"/>
      <c r="C194" s="14"/>
      <c r="D194" s="15"/>
      <c r="E194" s="18"/>
      <c r="F194" s="18" t="str">
        <f>C198</f>
        <v/>
      </c>
      <c r="G194" s="39"/>
      <c r="H194" s="17"/>
      <c r="I194" s="17"/>
      <c r="J194" s="17"/>
      <c r="K194" s="17"/>
      <c r="L194" s="17"/>
      <c r="M194" s="17"/>
      <c r="N194" s="17"/>
      <c r="O194" s="17"/>
      <c r="P194" s="17"/>
      <c r="Q194" s="17"/>
      <c r="R194" s="17"/>
      <c r="S194" s="17"/>
      <c r="T194" s="17"/>
      <c r="U194" s="17"/>
      <c r="V194" s="17"/>
    </row>
    <row r="195" ht="30.0" customHeight="1">
      <c r="A195" s="22" t="s">
        <v>572</v>
      </c>
      <c r="B195" s="2"/>
      <c r="C195" s="2"/>
      <c r="D195" s="3"/>
      <c r="E195" s="18"/>
      <c r="F195" s="38">
        <f>IF(F194=E198,1,0)</f>
        <v>0</v>
      </c>
      <c r="G195" s="39"/>
      <c r="H195" s="17"/>
      <c r="I195" s="17"/>
      <c r="J195" s="17"/>
      <c r="K195" s="17"/>
      <c r="L195" s="17"/>
      <c r="M195" s="17"/>
      <c r="N195" s="17"/>
      <c r="O195" s="17"/>
      <c r="P195" s="17"/>
      <c r="Q195" s="17"/>
      <c r="R195" s="17"/>
      <c r="S195" s="17"/>
      <c r="T195" s="17"/>
      <c r="U195" s="17"/>
      <c r="V195" s="17"/>
    </row>
    <row r="196" ht="30.0" customHeight="1">
      <c r="A196" s="22" t="s">
        <v>573</v>
      </c>
      <c r="B196" s="2"/>
      <c r="C196" s="2"/>
      <c r="D196" s="3"/>
      <c r="E196" s="18"/>
      <c r="F196" s="24">
        <f>IF(F194&lt;&gt;E198,1,0)</f>
        <v>1</v>
      </c>
      <c r="G196" s="39"/>
      <c r="H196" s="17"/>
      <c r="I196" s="17"/>
      <c r="J196" s="17"/>
      <c r="K196" s="17"/>
      <c r="L196" s="17"/>
      <c r="M196" s="17"/>
      <c r="N196" s="17"/>
      <c r="O196" s="17"/>
      <c r="P196" s="17"/>
      <c r="Q196" s="17"/>
      <c r="R196" s="17"/>
      <c r="S196" s="17"/>
      <c r="T196" s="17"/>
      <c r="U196" s="17"/>
      <c r="V196" s="17"/>
    </row>
    <row r="197" ht="30.0" customHeight="1">
      <c r="A197" s="22" t="s">
        <v>574</v>
      </c>
      <c r="B197" s="2"/>
      <c r="C197" s="2"/>
      <c r="D197" s="3"/>
      <c r="E197" s="18"/>
      <c r="F197" s="18">
        <f>IF(F196=1,F193,"")</f>
        <v>75</v>
      </c>
      <c r="G197" s="39"/>
      <c r="H197" s="17"/>
      <c r="I197" s="17"/>
      <c r="J197" s="17"/>
      <c r="K197" s="17"/>
      <c r="L197" s="17"/>
      <c r="M197" s="17"/>
      <c r="N197" s="17"/>
      <c r="O197" s="17"/>
      <c r="P197" s="17"/>
      <c r="Q197" s="17"/>
      <c r="R197" s="17"/>
      <c r="S197" s="17"/>
      <c r="T197" s="17"/>
      <c r="U197" s="17"/>
      <c r="V197" s="17"/>
    </row>
    <row r="198" ht="14.25" customHeight="1">
      <c r="A198" s="25"/>
      <c r="B198" s="43" t="s">
        <v>575</v>
      </c>
      <c r="C198" s="40"/>
      <c r="D198" s="28"/>
      <c r="E198" s="18" t="s">
        <v>86</v>
      </c>
      <c r="F198" s="29"/>
      <c r="G198" s="39"/>
      <c r="H198" s="17"/>
      <c r="I198" s="17"/>
      <c r="J198" s="17"/>
      <c r="K198" s="17"/>
      <c r="L198" s="17"/>
      <c r="M198" s="17"/>
      <c r="N198" s="17"/>
      <c r="O198" s="17"/>
      <c r="P198" s="17"/>
      <c r="Q198" s="17"/>
      <c r="R198" s="17"/>
      <c r="S198" s="17"/>
      <c r="T198" s="17"/>
      <c r="U198" s="17"/>
      <c r="V198" s="17"/>
    </row>
    <row r="199" ht="14.25" hidden="1" customHeight="1">
      <c r="A199" s="30" t="s">
        <v>576</v>
      </c>
      <c r="B199" s="2"/>
      <c r="C199" s="2"/>
      <c r="D199" s="3"/>
      <c r="E199" s="17"/>
      <c r="F199" s="29"/>
      <c r="G199" s="39"/>
      <c r="H199" s="17"/>
      <c r="I199" s="17"/>
      <c r="J199" s="17"/>
      <c r="K199" s="17"/>
      <c r="L199" s="17"/>
      <c r="M199" s="17"/>
      <c r="N199" s="17"/>
      <c r="O199" s="17"/>
      <c r="P199" s="17"/>
      <c r="Q199" s="17"/>
      <c r="R199" s="17"/>
      <c r="S199" s="17"/>
      <c r="T199" s="17"/>
      <c r="U199" s="17"/>
      <c r="V199" s="17"/>
    </row>
    <row r="200" ht="30.0" customHeight="1">
      <c r="A200" s="41" t="str">
        <f>IF(C198&gt;0,A199,"")</f>
        <v/>
      </c>
      <c r="B200" s="32"/>
      <c r="C200" s="32"/>
      <c r="D200" s="33"/>
      <c r="E200" s="17"/>
      <c r="F200" s="29"/>
      <c r="G200" s="39"/>
      <c r="H200" s="17"/>
      <c r="I200" s="17"/>
      <c r="J200" s="17"/>
      <c r="K200" s="17"/>
      <c r="L200" s="17"/>
      <c r="M200" s="17"/>
      <c r="N200" s="17"/>
      <c r="O200" s="17"/>
      <c r="P200" s="17"/>
      <c r="Q200" s="17"/>
      <c r="R200" s="17"/>
      <c r="S200" s="17"/>
      <c r="T200" s="17"/>
      <c r="U200" s="17"/>
      <c r="V200" s="17"/>
    </row>
    <row r="201" ht="39.75" customHeight="1">
      <c r="A201" s="6" t="s">
        <v>77</v>
      </c>
      <c r="B201" s="2"/>
      <c r="C201" s="2"/>
      <c r="D201" s="3"/>
      <c r="E201" s="17"/>
      <c r="F201" s="18">
        <v>78.0</v>
      </c>
      <c r="G201" s="39"/>
      <c r="H201" s="17"/>
      <c r="I201" s="17"/>
      <c r="J201" s="17"/>
      <c r="K201" s="17"/>
      <c r="L201" s="17"/>
      <c r="M201" s="17"/>
      <c r="N201" s="17"/>
      <c r="O201" s="17"/>
      <c r="P201" s="17"/>
      <c r="Q201" s="17"/>
      <c r="R201" s="17"/>
      <c r="S201" s="17"/>
      <c r="T201" s="17"/>
      <c r="U201" s="17"/>
      <c r="V201" s="17"/>
    </row>
    <row r="202" ht="30.0" customHeight="1">
      <c r="A202" s="21" t="s">
        <v>577</v>
      </c>
      <c r="B202" s="14"/>
      <c r="C202" s="14"/>
      <c r="D202" s="15"/>
      <c r="E202" s="18"/>
      <c r="F202" s="18" t="str">
        <f>C206</f>
        <v/>
      </c>
      <c r="G202" s="39"/>
      <c r="H202" s="17"/>
      <c r="I202" s="17"/>
      <c r="J202" s="17"/>
      <c r="K202" s="17"/>
      <c r="L202" s="17"/>
      <c r="M202" s="17"/>
      <c r="N202" s="17"/>
      <c r="O202" s="17"/>
      <c r="P202" s="17"/>
      <c r="Q202" s="17"/>
      <c r="R202" s="17"/>
      <c r="S202" s="17"/>
      <c r="T202" s="17"/>
      <c r="U202" s="17"/>
      <c r="V202" s="17"/>
    </row>
    <row r="203" ht="30.0" customHeight="1">
      <c r="A203" s="22" t="s">
        <v>578</v>
      </c>
      <c r="B203" s="2"/>
      <c r="C203" s="2"/>
      <c r="D203" s="3"/>
      <c r="E203" s="18"/>
      <c r="F203" s="38">
        <f>IF(F202=E206,1,0)</f>
        <v>0</v>
      </c>
      <c r="G203" s="39"/>
      <c r="H203" s="17"/>
      <c r="I203" s="17"/>
      <c r="J203" s="17"/>
      <c r="K203" s="17"/>
      <c r="L203" s="17"/>
      <c r="M203" s="17"/>
      <c r="N203" s="17"/>
      <c r="O203" s="17"/>
      <c r="P203" s="17"/>
      <c r="Q203" s="17"/>
      <c r="R203" s="17"/>
      <c r="S203" s="17"/>
      <c r="T203" s="17"/>
      <c r="U203" s="17"/>
      <c r="V203" s="17"/>
    </row>
    <row r="204" ht="30.0" customHeight="1">
      <c r="A204" s="22" t="s">
        <v>579</v>
      </c>
      <c r="B204" s="2"/>
      <c r="C204" s="2"/>
      <c r="D204" s="3"/>
      <c r="E204" s="18"/>
      <c r="F204" s="24">
        <f>IF(F202&lt;&gt;E206,1,0)</f>
        <v>1</v>
      </c>
      <c r="G204" s="39"/>
      <c r="H204" s="17"/>
      <c r="I204" s="17"/>
      <c r="J204" s="17"/>
      <c r="K204" s="17"/>
      <c r="L204" s="17"/>
      <c r="M204" s="17"/>
      <c r="N204" s="17"/>
      <c r="O204" s="17"/>
      <c r="P204" s="17"/>
      <c r="Q204" s="17"/>
      <c r="R204" s="17"/>
      <c r="S204" s="17"/>
      <c r="T204" s="17"/>
      <c r="U204" s="17"/>
      <c r="V204" s="17"/>
    </row>
    <row r="205" ht="30.0" customHeight="1">
      <c r="A205" s="22" t="s">
        <v>580</v>
      </c>
      <c r="B205" s="2"/>
      <c r="C205" s="2"/>
      <c r="D205" s="3"/>
      <c r="E205" s="18"/>
      <c r="F205" s="18">
        <f>IF(F204=1,F201,"")</f>
        <v>78</v>
      </c>
      <c r="G205" s="39"/>
      <c r="H205" s="17"/>
      <c r="I205" s="17"/>
      <c r="J205" s="17"/>
      <c r="K205" s="17"/>
      <c r="L205" s="17"/>
      <c r="M205" s="17"/>
      <c r="N205" s="17"/>
      <c r="O205" s="17"/>
      <c r="P205" s="17"/>
      <c r="Q205" s="17"/>
      <c r="R205" s="17"/>
      <c r="S205" s="17"/>
      <c r="T205" s="17"/>
      <c r="U205" s="17"/>
      <c r="V205" s="17"/>
    </row>
    <row r="206" ht="14.25" customHeight="1">
      <c r="A206" s="25"/>
      <c r="B206" s="43" t="s">
        <v>581</v>
      </c>
      <c r="C206" s="40"/>
      <c r="D206" s="28"/>
      <c r="E206" s="18" t="s">
        <v>85</v>
      </c>
      <c r="F206" s="29"/>
      <c r="G206" s="39"/>
      <c r="H206" s="17"/>
      <c r="I206" s="17"/>
      <c r="J206" s="17"/>
      <c r="K206" s="17"/>
      <c r="L206" s="17"/>
      <c r="M206" s="17"/>
      <c r="N206" s="17"/>
      <c r="O206" s="17"/>
      <c r="P206" s="17"/>
      <c r="Q206" s="17"/>
      <c r="R206" s="17"/>
      <c r="S206" s="17"/>
      <c r="T206" s="17"/>
      <c r="U206" s="17"/>
      <c r="V206" s="17"/>
    </row>
    <row r="207" ht="14.25" hidden="1" customHeight="1">
      <c r="A207" s="30" t="s">
        <v>582</v>
      </c>
      <c r="B207" s="2"/>
      <c r="C207" s="2"/>
      <c r="D207" s="3"/>
      <c r="E207" s="17"/>
      <c r="F207" s="29"/>
      <c r="G207" s="39"/>
      <c r="H207" s="17"/>
      <c r="I207" s="17"/>
      <c r="J207" s="17"/>
      <c r="K207" s="17"/>
      <c r="L207" s="17"/>
      <c r="M207" s="17"/>
      <c r="N207" s="17"/>
      <c r="O207" s="17"/>
      <c r="P207" s="17"/>
      <c r="Q207" s="17"/>
      <c r="R207" s="17"/>
      <c r="S207" s="17"/>
      <c r="T207" s="17"/>
      <c r="U207" s="17"/>
      <c r="V207" s="17"/>
    </row>
    <row r="208" ht="30.0" customHeight="1">
      <c r="A208" s="41" t="str">
        <f>IF(C206&gt;0,A207,"")</f>
        <v/>
      </c>
      <c r="B208" s="32"/>
      <c r="C208" s="32"/>
      <c r="D208" s="33"/>
      <c r="E208" s="17"/>
      <c r="F208" s="29"/>
      <c r="G208" s="39"/>
      <c r="H208" s="17"/>
      <c r="I208" s="17"/>
      <c r="J208" s="17"/>
      <c r="K208" s="17"/>
      <c r="L208" s="17"/>
      <c r="M208" s="17"/>
      <c r="N208" s="17"/>
      <c r="O208" s="17"/>
      <c r="P208" s="17"/>
      <c r="Q208" s="17"/>
      <c r="R208" s="17"/>
      <c r="S208" s="17"/>
      <c r="T208" s="17"/>
      <c r="U208" s="17"/>
      <c r="V208" s="17"/>
    </row>
    <row r="209" ht="48.0" customHeight="1">
      <c r="A209" s="42" t="s">
        <v>80</v>
      </c>
      <c r="B209" s="2"/>
      <c r="C209" s="2"/>
      <c r="D209" s="3"/>
      <c r="E209" s="17"/>
      <c r="F209" s="18">
        <v>81.0</v>
      </c>
      <c r="G209" s="39"/>
      <c r="H209" s="17"/>
      <c r="I209" s="17"/>
      <c r="J209" s="17"/>
      <c r="K209" s="17"/>
      <c r="L209" s="17"/>
      <c r="M209" s="17"/>
      <c r="N209" s="17"/>
      <c r="O209" s="17"/>
      <c r="P209" s="17"/>
      <c r="Q209" s="17"/>
      <c r="R209" s="17"/>
      <c r="S209" s="17"/>
      <c r="T209" s="17"/>
      <c r="U209" s="17"/>
      <c r="V209" s="17"/>
    </row>
    <row r="210" ht="30.0" customHeight="1">
      <c r="A210" s="21" t="s">
        <v>583</v>
      </c>
      <c r="B210" s="14"/>
      <c r="C210" s="14"/>
      <c r="D210" s="15"/>
      <c r="E210" s="18"/>
      <c r="F210" s="18" t="str">
        <f>C214</f>
        <v/>
      </c>
      <c r="G210" s="39"/>
      <c r="H210" s="17"/>
      <c r="I210" s="17"/>
      <c r="J210" s="17"/>
      <c r="K210" s="17"/>
      <c r="L210" s="17"/>
      <c r="M210" s="17"/>
      <c r="N210" s="17"/>
      <c r="O210" s="17"/>
      <c r="P210" s="17"/>
      <c r="Q210" s="17"/>
      <c r="R210" s="17"/>
      <c r="S210" s="17"/>
      <c r="T210" s="17"/>
      <c r="U210" s="17"/>
      <c r="V210" s="17"/>
    </row>
    <row r="211" ht="30.0" customHeight="1">
      <c r="A211" s="22" t="s">
        <v>584</v>
      </c>
      <c r="B211" s="2"/>
      <c r="C211" s="2"/>
      <c r="D211" s="3"/>
      <c r="E211" s="18"/>
      <c r="F211" s="38">
        <f>IF(F210=E214,1,0)</f>
        <v>0</v>
      </c>
      <c r="G211" s="39"/>
      <c r="H211" s="17"/>
      <c r="I211" s="17"/>
      <c r="J211" s="17"/>
      <c r="K211" s="17"/>
      <c r="L211" s="17"/>
      <c r="M211" s="17"/>
      <c r="N211" s="17"/>
      <c r="O211" s="17"/>
      <c r="P211" s="17"/>
      <c r="Q211" s="17"/>
      <c r="R211" s="17"/>
      <c r="S211" s="17"/>
      <c r="T211" s="17"/>
      <c r="U211" s="17"/>
      <c r="V211" s="17"/>
    </row>
    <row r="212" ht="30.0" customHeight="1">
      <c r="A212" s="22" t="s">
        <v>585</v>
      </c>
      <c r="B212" s="2"/>
      <c r="C212" s="2"/>
      <c r="D212" s="3"/>
      <c r="E212" s="18"/>
      <c r="F212" s="24">
        <f>IF(F210&lt;&gt;E214,1,0)</f>
        <v>1</v>
      </c>
      <c r="G212" s="39"/>
      <c r="H212" s="17"/>
      <c r="I212" s="17"/>
      <c r="J212" s="17"/>
      <c r="K212" s="17"/>
      <c r="L212" s="17"/>
      <c r="M212" s="17"/>
      <c r="N212" s="17"/>
      <c r="O212" s="17"/>
      <c r="P212" s="17"/>
      <c r="Q212" s="17"/>
      <c r="R212" s="17"/>
      <c r="S212" s="17"/>
      <c r="T212" s="17"/>
      <c r="U212" s="17"/>
      <c r="V212" s="17"/>
    </row>
    <row r="213" ht="30.0" customHeight="1">
      <c r="A213" s="22" t="s">
        <v>586</v>
      </c>
      <c r="B213" s="2"/>
      <c r="C213" s="2"/>
      <c r="D213" s="3"/>
      <c r="E213" s="18"/>
      <c r="F213" s="18">
        <f>IF(F212=1,F209,"")</f>
        <v>81</v>
      </c>
      <c r="G213" s="39"/>
      <c r="H213" s="17"/>
      <c r="I213" s="17"/>
      <c r="J213" s="17"/>
      <c r="K213" s="17"/>
      <c r="L213" s="17"/>
      <c r="M213" s="17"/>
      <c r="N213" s="17"/>
      <c r="O213" s="17"/>
      <c r="P213" s="17"/>
      <c r="Q213" s="17"/>
      <c r="R213" s="17"/>
      <c r="S213" s="17"/>
      <c r="T213" s="17"/>
      <c r="U213" s="17"/>
      <c r="V213" s="17"/>
    </row>
    <row r="214" ht="14.25" customHeight="1">
      <c r="A214" s="25"/>
      <c r="B214" s="43" t="s">
        <v>587</v>
      </c>
      <c r="C214" s="40"/>
      <c r="D214" s="28"/>
      <c r="E214" s="18" t="s">
        <v>85</v>
      </c>
      <c r="F214" s="29"/>
      <c r="G214" s="39"/>
      <c r="H214" s="17"/>
      <c r="I214" s="17"/>
      <c r="J214" s="17"/>
      <c r="K214" s="17"/>
      <c r="L214" s="17"/>
      <c r="M214" s="17"/>
      <c r="N214" s="17"/>
      <c r="O214" s="17"/>
      <c r="P214" s="17"/>
      <c r="Q214" s="17"/>
      <c r="R214" s="17"/>
      <c r="S214" s="17"/>
      <c r="T214" s="17"/>
      <c r="U214" s="17"/>
      <c r="V214" s="17"/>
    </row>
    <row r="215" ht="14.25" hidden="1" customHeight="1">
      <c r="A215" s="30" t="s">
        <v>588</v>
      </c>
      <c r="B215" s="2"/>
      <c r="C215" s="2"/>
      <c r="D215" s="3"/>
      <c r="E215" s="17"/>
      <c r="F215" s="29"/>
      <c r="G215" s="39"/>
      <c r="H215" s="17"/>
      <c r="I215" s="17"/>
      <c r="J215" s="17"/>
      <c r="K215" s="17"/>
      <c r="L215" s="17"/>
      <c r="M215" s="17"/>
      <c r="N215" s="17"/>
      <c r="O215" s="17"/>
      <c r="P215" s="17"/>
      <c r="Q215" s="17"/>
      <c r="R215" s="17"/>
      <c r="S215" s="17"/>
      <c r="T215" s="17"/>
      <c r="U215" s="17"/>
      <c r="V215" s="17"/>
    </row>
    <row r="216" ht="42.0" customHeight="1">
      <c r="A216" s="41" t="str">
        <f>IF(C214&gt;0,A215,"")</f>
        <v/>
      </c>
      <c r="B216" s="32"/>
      <c r="C216" s="32"/>
      <c r="D216" s="33"/>
      <c r="E216" s="17"/>
      <c r="F216" s="29"/>
      <c r="G216" s="39"/>
      <c r="H216" s="17"/>
      <c r="I216" s="17"/>
      <c r="J216" s="17"/>
      <c r="K216" s="17"/>
      <c r="L216" s="17"/>
      <c r="M216" s="17"/>
      <c r="N216" s="17"/>
      <c r="O216" s="17"/>
      <c r="P216" s="17"/>
      <c r="Q216" s="17"/>
      <c r="R216" s="17"/>
      <c r="S216" s="17"/>
      <c r="T216" s="17"/>
      <c r="U216" s="17"/>
      <c r="V216" s="17"/>
    </row>
    <row r="217" ht="48.0" customHeight="1">
      <c r="A217" s="42" t="s">
        <v>83</v>
      </c>
      <c r="B217" s="2"/>
      <c r="C217" s="2"/>
      <c r="D217" s="3"/>
      <c r="E217" s="17"/>
      <c r="F217" s="18">
        <v>84.0</v>
      </c>
      <c r="G217" s="39"/>
      <c r="H217" s="17"/>
      <c r="I217" s="17"/>
      <c r="J217" s="17"/>
      <c r="K217" s="17"/>
      <c r="L217" s="17"/>
      <c r="M217" s="17"/>
      <c r="N217" s="17"/>
      <c r="O217" s="17"/>
      <c r="P217" s="17"/>
      <c r="Q217" s="17"/>
      <c r="R217" s="17"/>
      <c r="S217" s="17"/>
      <c r="T217" s="17"/>
      <c r="U217" s="17"/>
      <c r="V217" s="17"/>
    </row>
    <row r="218" ht="30.0" customHeight="1">
      <c r="A218" s="21" t="s">
        <v>589</v>
      </c>
      <c r="B218" s="14"/>
      <c r="C218" s="14"/>
      <c r="D218" s="15"/>
      <c r="E218" s="18"/>
      <c r="F218" s="18" t="str">
        <f>C222</f>
        <v/>
      </c>
      <c r="G218" s="39"/>
      <c r="H218" s="17"/>
      <c r="I218" s="17"/>
      <c r="J218" s="17"/>
      <c r="K218" s="17"/>
      <c r="L218" s="17"/>
      <c r="M218" s="17"/>
      <c r="N218" s="17"/>
      <c r="O218" s="17"/>
      <c r="P218" s="17"/>
      <c r="Q218" s="17"/>
      <c r="R218" s="17"/>
      <c r="S218" s="17"/>
      <c r="T218" s="17"/>
      <c r="U218" s="17"/>
      <c r="V218" s="17"/>
    </row>
    <row r="219" ht="30.0" customHeight="1">
      <c r="A219" s="22" t="s">
        <v>590</v>
      </c>
      <c r="B219" s="2"/>
      <c r="C219" s="2"/>
      <c r="D219" s="3"/>
      <c r="E219" s="18"/>
      <c r="F219" s="38">
        <f>IF(F218=E222,1,0)</f>
        <v>0</v>
      </c>
      <c r="G219" s="39"/>
      <c r="H219" s="17"/>
      <c r="I219" s="17"/>
      <c r="J219" s="17"/>
      <c r="K219" s="17"/>
      <c r="L219" s="17"/>
      <c r="M219" s="17"/>
      <c r="N219" s="17"/>
      <c r="O219" s="17"/>
      <c r="P219" s="17"/>
      <c r="Q219" s="17"/>
      <c r="R219" s="17"/>
      <c r="S219" s="17"/>
      <c r="T219" s="17"/>
      <c r="U219" s="17"/>
      <c r="V219" s="17"/>
    </row>
    <row r="220" ht="30.0" customHeight="1">
      <c r="A220" s="22" t="s">
        <v>591</v>
      </c>
      <c r="B220" s="2"/>
      <c r="C220" s="2"/>
      <c r="D220" s="3"/>
      <c r="E220" s="18"/>
      <c r="F220" s="24">
        <f>IF(F218&lt;&gt;E222,1,0)</f>
        <v>1</v>
      </c>
      <c r="G220" s="39"/>
      <c r="H220" s="17"/>
      <c r="I220" s="17"/>
      <c r="J220" s="17"/>
      <c r="K220" s="17"/>
      <c r="L220" s="17"/>
      <c r="M220" s="17"/>
      <c r="N220" s="17"/>
      <c r="O220" s="17"/>
      <c r="P220" s="17"/>
      <c r="Q220" s="17"/>
      <c r="R220" s="17"/>
      <c r="S220" s="17"/>
      <c r="T220" s="17"/>
      <c r="U220" s="17"/>
      <c r="V220" s="17"/>
    </row>
    <row r="221" ht="30.0" customHeight="1">
      <c r="A221" s="22" t="s">
        <v>592</v>
      </c>
      <c r="B221" s="2"/>
      <c r="C221" s="2"/>
      <c r="D221" s="3"/>
      <c r="E221" s="18"/>
      <c r="F221" s="18">
        <f>IF(F220=1,F217,"")</f>
        <v>84</v>
      </c>
      <c r="G221" s="39"/>
      <c r="H221" s="17"/>
      <c r="I221" s="17"/>
      <c r="J221" s="17"/>
      <c r="K221" s="17"/>
      <c r="L221" s="17"/>
      <c r="M221" s="17"/>
      <c r="N221" s="17"/>
      <c r="O221" s="17"/>
      <c r="P221" s="17"/>
      <c r="Q221" s="17"/>
      <c r="R221" s="17"/>
      <c r="S221" s="17"/>
      <c r="T221" s="17"/>
      <c r="U221" s="17"/>
      <c r="V221" s="17"/>
    </row>
    <row r="222" ht="14.25" customHeight="1">
      <c r="A222" s="25"/>
      <c r="B222" s="43" t="s">
        <v>593</v>
      </c>
      <c r="C222" s="40"/>
      <c r="D222" s="28"/>
      <c r="E222" s="18" t="s">
        <v>86</v>
      </c>
      <c r="F222" s="29"/>
      <c r="G222" s="39"/>
      <c r="H222" s="17"/>
      <c r="I222" s="17"/>
      <c r="J222" s="17"/>
      <c r="K222" s="17"/>
      <c r="L222" s="17"/>
      <c r="M222" s="17"/>
      <c r="N222" s="17"/>
      <c r="O222" s="17"/>
      <c r="P222" s="17"/>
      <c r="Q222" s="17"/>
      <c r="R222" s="17"/>
      <c r="S222" s="17"/>
      <c r="T222" s="17"/>
      <c r="U222" s="17"/>
      <c r="V222" s="17"/>
    </row>
    <row r="223" ht="14.25" hidden="1" customHeight="1">
      <c r="A223" s="30" t="s">
        <v>109</v>
      </c>
      <c r="B223" s="2"/>
      <c r="C223" s="2"/>
      <c r="D223" s="3"/>
      <c r="E223" s="17"/>
      <c r="F223" s="29"/>
      <c r="G223" s="39"/>
      <c r="H223" s="17"/>
      <c r="I223" s="17"/>
      <c r="J223" s="17"/>
      <c r="K223" s="17"/>
      <c r="L223" s="17"/>
      <c r="M223" s="17"/>
      <c r="N223" s="17"/>
      <c r="O223" s="17"/>
      <c r="P223" s="17"/>
      <c r="Q223" s="17"/>
      <c r="R223" s="17"/>
      <c r="S223" s="17"/>
      <c r="T223" s="17"/>
      <c r="U223" s="17"/>
      <c r="V223" s="17"/>
    </row>
    <row r="224" ht="51.75" customHeight="1">
      <c r="A224" s="41" t="str">
        <f>IF(C222&gt;0,A223,"")</f>
        <v/>
      </c>
      <c r="B224" s="32"/>
      <c r="C224" s="32"/>
      <c r="D224" s="33"/>
      <c r="E224" s="17"/>
      <c r="F224" s="29"/>
      <c r="G224" s="39"/>
      <c r="H224" s="17"/>
      <c r="I224" s="17"/>
      <c r="J224" s="17"/>
      <c r="K224" s="17"/>
      <c r="L224" s="17"/>
      <c r="M224" s="17"/>
      <c r="N224" s="17"/>
      <c r="O224" s="17"/>
      <c r="P224" s="17"/>
      <c r="Q224" s="17"/>
      <c r="R224" s="17"/>
      <c r="S224" s="17"/>
      <c r="T224" s="17"/>
      <c r="U224" s="17"/>
      <c r="V224" s="17"/>
    </row>
    <row r="225" ht="14.25" customHeight="1">
      <c r="A225" s="17"/>
      <c r="B225" s="17"/>
      <c r="C225" s="17"/>
      <c r="D225" s="17"/>
      <c r="E225" s="17"/>
      <c r="F225" s="29"/>
      <c r="G225" s="39"/>
      <c r="H225" s="17"/>
      <c r="I225" s="17"/>
      <c r="J225" s="17"/>
      <c r="K225" s="17"/>
      <c r="L225" s="17"/>
      <c r="M225" s="17"/>
      <c r="N225" s="17"/>
      <c r="O225" s="17"/>
      <c r="P225" s="17"/>
      <c r="Q225" s="17"/>
      <c r="R225" s="17"/>
      <c r="S225" s="17"/>
      <c r="T225" s="17"/>
      <c r="U225" s="17"/>
      <c r="V225" s="17"/>
    </row>
    <row r="226" ht="14.25" customHeight="1">
      <c r="A226" s="17"/>
      <c r="B226" s="17"/>
      <c r="C226" s="17"/>
      <c r="D226" s="17"/>
      <c r="E226" s="17"/>
      <c r="F226" s="29"/>
      <c r="G226" s="39"/>
      <c r="H226" s="17"/>
      <c r="I226" s="17"/>
      <c r="J226" s="17"/>
      <c r="K226" s="17"/>
      <c r="L226" s="17"/>
      <c r="M226" s="17"/>
      <c r="N226" s="17"/>
      <c r="O226" s="17"/>
      <c r="P226" s="17"/>
      <c r="Q226" s="17"/>
      <c r="R226" s="17"/>
      <c r="S226" s="17"/>
      <c r="T226" s="17"/>
      <c r="U226" s="17"/>
      <c r="V226" s="17"/>
    </row>
    <row r="227" ht="14.25" customHeight="1">
      <c r="A227" s="17"/>
      <c r="B227" s="17"/>
      <c r="C227" s="17"/>
      <c r="D227" s="17"/>
      <c r="E227" s="17"/>
      <c r="F227" s="29"/>
      <c r="G227" s="39"/>
      <c r="H227" s="17"/>
      <c r="I227" s="17"/>
      <c r="J227" s="17"/>
      <c r="K227" s="17"/>
      <c r="L227" s="17"/>
      <c r="M227" s="17"/>
      <c r="N227" s="17"/>
      <c r="O227" s="17"/>
      <c r="P227" s="17"/>
      <c r="Q227" s="17"/>
      <c r="R227" s="17"/>
      <c r="S227" s="17"/>
      <c r="T227" s="17"/>
      <c r="U227" s="17"/>
      <c r="V227" s="17"/>
    </row>
    <row r="228" ht="14.25" customHeight="1">
      <c r="A228" s="17"/>
      <c r="B228" s="17"/>
      <c r="C228" s="17"/>
      <c r="D228" s="17"/>
      <c r="E228" s="17"/>
      <c r="F228" s="29"/>
      <c r="G228" s="39"/>
      <c r="H228" s="17"/>
      <c r="I228" s="17"/>
      <c r="J228" s="17"/>
      <c r="K228" s="17"/>
      <c r="L228" s="17"/>
      <c r="M228" s="17"/>
      <c r="N228" s="17"/>
      <c r="O228" s="17"/>
      <c r="P228" s="17"/>
      <c r="Q228" s="17"/>
      <c r="R228" s="17"/>
      <c r="S228" s="17"/>
      <c r="T228" s="17"/>
      <c r="U228" s="17"/>
      <c r="V228" s="17"/>
    </row>
    <row r="229" ht="14.25" customHeight="1">
      <c r="A229" s="17"/>
      <c r="B229" s="17"/>
      <c r="C229" s="17"/>
      <c r="D229" s="17"/>
      <c r="E229" s="17"/>
      <c r="F229" s="29"/>
      <c r="G229" s="39"/>
      <c r="H229" s="17"/>
      <c r="I229" s="17"/>
      <c r="J229" s="17"/>
      <c r="K229" s="17"/>
      <c r="L229" s="17"/>
      <c r="M229" s="17"/>
      <c r="N229" s="17"/>
      <c r="O229" s="17"/>
      <c r="P229" s="17"/>
      <c r="Q229" s="17"/>
      <c r="R229" s="17"/>
      <c r="S229" s="17"/>
      <c r="T229" s="17"/>
      <c r="U229" s="17"/>
      <c r="V229" s="17"/>
    </row>
    <row r="230" ht="14.25" customHeight="1">
      <c r="A230" s="17"/>
      <c r="B230" s="17"/>
      <c r="C230" s="17"/>
      <c r="D230" s="17"/>
      <c r="E230" s="17"/>
      <c r="F230" s="29"/>
      <c r="G230" s="39"/>
      <c r="H230" s="17"/>
      <c r="I230" s="17"/>
      <c r="J230" s="17"/>
      <c r="K230" s="17"/>
      <c r="L230" s="17"/>
      <c r="M230" s="17"/>
      <c r="N230" s="17"/>
      <c r="O230" s="17"/>
      <c r="P230" s="17"/>
      <c r="Q230" s="17"/>
      <c r="R230" s="17"/>
      <c r="S230" s="17"/>
      <c r="T230" s="17"/>
      <c r="U230" s="17"/>
      <c r="V230" s="17"/>
    </row>
    <row r="231" ht="14.25" customHeight="1">
      <c r="A231" s="17"/>
      <c r="B231" s="17"/>
      <c r="C231" s="17"/>
      <c r="D231" s="17"/>
      <c r="E231" s="17"/>
      <c r="F231" s="29"/>
      <c r="G231" s="39"/>
      <c r="H231" s="17"/>
      <c r="I231" s="17"/>
      <c r="J231" s="17"/>
      <c r="K231" s="17"/>
      <c r="L231" s="17"/>
      <c r="M231" s="17"/>
      <c r="N231" s="17"/>
      <c r="O231" s="17"/>
      <c r="P231" s="17"/>
      <c r="Q231" s="17"/>
      <c r="R231" s="17"/>
      <c r="S231" s="17"/>
      <c r="T231" s="17"/>
      <c r="U231" s="17"/>
      <c r="V231" s="17"/>
    </row>
    <row r="232" ht="14.25" customHeight="1">
      <c r="A232" s="17"/>
      <c r="B232" s="17"/>
      <c r="C232" s="17"/>
      <c r="D232" s="17"/>
      <c r="E232" s="17"/>
      <c r="F232" s="29"/>
      <c r="G232" s="39"/>
      <c r="H232" s="17"/>
      <c r="I232" s="17"/>
      <c r="J232" s="17"/>
      <c r="K232" s="17"/>
      <c r="L232" s="17"/>
      <c r="M232" s="17"/>
      <c r="N232" s="17"/>
      <c r="O232" s="17"/>
      <c r="P232" s="17"/>
      <c r="Q232" s="17"/>
      <c r="R232" s="17"/>
      <c r="S232" s="17"/>
      <c r="T232" s="17"/>
      <c r="U232" s="17"/>
      <c r="V232" s="17"/>
    </row>
    <row r="233" ht="14.25" customHeight="1">
      <c r="A233" s="17"/>
      <c r="B233" s="17"/>
      <c r="C233" s="17"/>
      <c r="D233" s="17"/>
      <c r="E233" s="17"/>
      <c r="F233" s="29"/>
      <c r="G233" s="39"/>
      <c r="H233" s="17"/>
      <c r="I233" s="17"/>
      <c r="J233" s="17"/>
      <c r="K233" s="17"/>
      <c r="L233" s="17"/>
      <c r="M233" s="17"/>
      <c r="N233" s="17"/>
      <c r="O233" s="17"/>
      <c r="P233" s="17"/>
      <c r="Q233" s="17"/>
      <c r="R233" s="17"/>
      <c r="S233" s="17"/>
      <c r="T233" s="17"/>
      <c r="U233" s="17"/>
      <c r="V233" s="17"/>
    </row>
    <row r="234" ht="14.25" customHeight="1">
      <c r="A234" s="17"/>
      <c r="B234" s="17"/>
      <c r="C234" s="17"/>
      <c r="D234" s="17"/>
      <c r="E234" s="17"/>
      <c r="F234" s="29"/>
      <c r="G234" s="39"/>
      <c r="H234" s="17"/>
      <c r="I234" s="17"/>
      <c r="J234" s="17"/>
      <c r="K234" s="17"/>
      <c r="L234" s="17"/>
      <c r="M234" s="17"/>
      <c r="N234" s="17"/>
      <c r="O234" s="17"/>
      <c r="P234" s="17"/>
      <c r="Q234" s="17"/>
      <c r="R234" s="17"/>
      <c r="S234" s="17"/>
      <c r="T234" s="17"/>
      <c r="U234" s="17"/>
      <c r="V234" s="17"/>
    </row>
    <row r="235" ht="14.25" customHeight="1">
      <c r="A235" s="17"/>
      <c r="B235" s="17"/>
      <c r="C235" s="17"/>
      <c r="D235" s="17"/>
      <c r="E235" s="17"/>
      <c r="F235" s="29"/>
      <c r="G235" s="39"/>
      <c r="H235" s="17"/>
      <c r="I235" s="17"/>
      <c r="J235" s="17"/>
      <c r="K235" s="17"/>
      <c r="L235" s="17"/>
      <c r="M235" s="17"/>
      <c r="N235" s="17"/>
      <c r="O235" s="17"/>
      <c r="P235" s="17"/>
      <c r="Q235" s="17"/>
      <c r="R235" s="17"/>
      <c r="S235" s="17"/>
      <c r="T235" s="17"/>
      <c r="U235" s="17"/>
      <c r="V235" s="17"/>
    </row>
    <row r="236" ht="14.25" customHeight="1">
      <c r="A236" s="17"/>
      <c r="B236" s="17"/>
      <c r="C236" s="17"/>
      <c r="D236" s="17"/>
      <c r="E236" s="17"/>
      <c r="F236" s="29"/>
      <c r="G236" s="39"/>
      <c r="H236" s="17"/>
      <c r="I236" s="17"/>
      <c r="J236" s="17"/>
      <c r="K236" s="17"/>
      <c r="L236" s="17"/>
      <c r="M236" s="17"/>
      <c r="N236" s="17"/>
      <c r="O236" s="17"/>
      <c r="P236" s="17"/>
      <c r="Q236" s="17"/>
      <c r="R236" s="17"/>
      <c r="S236" s="17"/>
      <c r="T236" s="17"/>
      <c r="U236" s="17"/>
      <c r="V236" s="17"/>
    </row>
    <row r="237" ht="14.25" customHeight="1">
      <c r="A237" s="17"/>
      <c r="B237" s="17"/>
      <c r="C237" s="17"/>
      <c r="D237" s="17"/>
      <c r="E237" s="17"/>
      <c r="F237" s="29"/>
      <c r="G237" s="39"/>
      <c r="H237" s="17"/>
      <c r="I237" s="17"/>
      <c r="J237" s="17"/>
      <c r="K237" s="17"/>
      <c r="L237" s="17"/>
      <c r="M237" s="17"/>
      <c r="N237" s="17"/>
      <c r="O237" s="17"/>
      <c r="P237" s="17"/>
      <c r="Q237" s="17"/>
      <c r="R237" s="17"/>
      <c r="S237" s="17"/>
      <c r="T237" s="17"/>
      <c r="U237" s="17"/>
      <c r="V237" s="17"/>
    </row>
    <row r="238" ht="14.25" customHeight="1">
      <c r="A238" s="17"/>
      <c r="B238" s="17"/>
      <c r="C238" s="17"/>
      <c r="D238" s="17"/>
      <c r="E238" s="17"/>
      <c r="F238" s="29"/>
      <c r="G238" s="39"/>
      <c r="H238" s="17"/>
      <c r="I238" s="17"/>
      <c r="J238" s="17"/>
      <c r="K238" s="17"/>
      <c r="L238" s="17"/>
      <c r="M238" s="17"/>
      <c r="N238" s="17"/>
      <c r="O238" s="17"/>
      <c r="P238" s="17"/>
      <c r="Q238" s="17"/>
      <c r="R238" s="17"/>
      <c r="S238" s="17"/>
      <c r="T238" s="17"/>
      <c r="U238" s="17"/>
      <c r="V238" s="17"/>
    </row>
    <row r="239" ht="14.25" customHeight="1">
      <c r="A239" s="17"/>
      <c r="B239" s="17"/>
      <c r="C239" s="17"/>
      <c r="D239" s="17"/>
      <c r="E239" s="17"/>
      <c r="F239" s="29"/>
      <c r="G239" s="39"/>
      <c r="H239" s="17"/>
      <c r="I239" s="17"/>
      <c r="J239" s="17"/>
      <c r="K239" s="17"/>
      <c r="L239" s="17"/>
      <c r="M239" s="17"/>
      <c r="N239" s="17"/>
      <c r="O239" s="17"/>
      <c r="P239" s="17"/>
      <c r="Q239" s="17"/>
      <c r="R239" s="17"/>
      <c r="S239" s="17"/>
      <c r="T239" s="17"/>
      <c r="U239" s="17"/>
      <c r="V239" s="17"/>
    </row>
    <row r="240" ht="14.25" customHeight="1">
      <c r="A240" s="17"/>
      <c r="B240" s="17"/>
      <c r="C240" s="17"/>
      <c r="D240" s="17"/>
      <c r="E240" s="17"/>
      <c r="F240" s="29"/>
      <c r="G240" s="39"/>
      <c r="H240" s="17"/>
      <c r="I240" s="17"/>
      <c r="J240" s="17"/>
      <c r="K240" s="17"/>
      <c r="L240" s="17"/>
      <c r="M240" s="17"/>
      <c r="N240" s="17"/>
      <c r="O240" s="17"/>
      <c r="P240" s="17"/>
      <c r="Q240" s="17"/>
      <c r="R240" s="17"/>
      <c r="S240" s="17"/>
      <c r="T240" s="17"/>
      <c r="U240" s="17"/>
      <c r="V240" s="17"/>
    </row>
    <row r="241" ht="14.25" customHeight="1">
      <c r="A241" s="17"/>
      <c r="B241" s="17"/>
      <c r="C241" s="17"/>
      <c r="D241" s="17"/>
      <c r="E241" s="17"/>
      <c r="F241" s="29"/>
      <c r="G241" s="39"/>
      <c r="H241" s="17"/>
      <c r="I241" s="17"/>
      <c r="J241" s="17"/>
      <c r="K241" s="17"/>
      <c r="L241" s="17"/>
      <c r="M241" s="17"/>
      <c r="N241" s="17"/>
      <c r="O241" s="17"/>
      <c r="P241" s="17"/>
      <c r="Q241" s="17"/>
      <c r="R241" s="17"/>
      <c r="S241" s="17"/>
      <c r="T241" s="17"/>
      <c r="U241" s="17"/>
      <c r="V241" s="17"/>
    </row>
    <row r="242" ht="14.25" customHeight="1">
      <c r="A242" s="17"/>
      <c r="B242" s="17"/>
      <c r="C242" s="17"/>
      <c r="D242" s="17"/>
      <c r="E242" s="17"/>
      <c r="F242" s="29"/>
      <c r="G242" s="39"/>
      <c r="H242" s="17"/>
      <c r="I242" s="17"/>
      <c r="J242" s="17"/>
      <c r="K242" s="17"/>
      <c r="L242" s="17"/>
      <c r="M242" s="17"/>
      <c r="N242" s="17"/>
      <c r="O242" s="17"/>
      <c r="P242" s="17"/>
      <c r="Q242" s="17"/>
      <c r="R242" s="17"/>
      <c r="S242" s="17"/>
      <c r="T242" s="17"/>
      <c r="U242" s="17"/>
      <c r="V242" s="17"/>
    </row>
    <row r="243" ht="14.25" customHeight="1">
      <c r="A243" s="17"/>
      <c r="B243" s="17"/>
      <c r="C243" s="17"/>
      <c r="D243" s="17"/>
      <c r="E243" s="17"/>
      <c r="F243" s="29"/>
      <c r="G243" s="39"/>
      <c r="H243" s="17"/>
      <c r="I243" s="17"/>
      <c r="J243" s="17"/>
      <c r="K243" s="17"/>
      <c r="L243" s="17"/>
      <c r="M243" s="17"/>
      <c r="N243" s="17"/>
      <c r="O243" s="17"/>
      <c r="P243" s="17"/>
      <c r="Q243" s="17"/>
      <c r="R243" s="17"/>
      <c r="S243" s="17"/>
      <c r="T243" s="17"/>
      <c r="U243" s="17"/>
      <c r="V243" s="17"/>
    </row>
    <row r="244" ht="14.25" customHeight="1">
      <c r="A244" s="17"/>
      <c r="B244" s="17"/>
      <c r="C244" s="17"/>
      <c r="D244" s="17"/>
      <c r="E244" s="17"/>
      <c r="F244" s="29"/>
      <c r="G244" s="39"/>
      <c r="H244" s="17"/>
      <c r="I244" s="17"/>
      <c r="J244" s="17"/>
      <c r="K244" s="17"/>
      <c r="L244" s="17"/>
      <c r="M244" s="17"/>
      <c r="N244" s="17"/>
      <c r="O244" s="17"/>
      <c r="P244" s="17"/>
    </row>
    <row r="245" ht="14.25" customHeight="1">
      <c r="A245" s="17"/>
      <c r="B245" s="17"/>
      <c r="C245" s="17"/>
      <c r="D245" s="17"/>
      <c r="E245" s="17"/>
      <c r="F245" s="29"/>
      <c r="G245" s="39"/>
      <c r="H245" s="17"/>
      <c r="I245" s="17"/>
      <c r="J245" s="17"/>
      <c r="K245" s="17"/>
      <c r="L245" s="17"/>
      <c r="M245" s="17"/>
      <c r="N245" s="17"/>
      <c r="O245" s="17"/>
      <c r="P245" s="17"/>
    </row>
    <row r="246" ht="14.25" customHeight="1">
      <c r="A246" s="17"/>
      <c r="B246" s="17"/>
      <c r="C246" s="17"/>
      <c r="D246" s="17"/>
      <c r="E246" s="17"/>
      <c r="F246" s="29"/>
      <c r="G246" s="39"/>
      <c r="H246" s="17"/>
      <c r="I246" s="17"/>
      <c r="J246" s="17"/>
      <c r="K246" s="17"/>
      <c r="L246" s="17"/>
      <c r="M246" s="17"/>
      <c r="N246" s="17"/>
      <c r="O246" s="17"/>
      <c r="P246" s="17"/>
    </row>
    <row r="247" ht="14.25" customHeight="1">
      <c r="A247" s="17"/>
      <c r="B247" s="17"/>
      <c r="C247" s="17"/>
      <c r="D247" s="17"/>
      <c r="E247" s="17"/>
      <c r="F247" s="29"/>
      <c r="G247" s="39"/>
      <c r="H247" s="17"/>
      <c r="I247" s="17"/>
      <c r="J247" s="17"/>
      <c r="K247" s="17"/>
      <c r="L247" s="17"/>
      <c r="M247" s="17"/>
      <c r="N247" s="17"/>
      <c r="O247" s="17"/>
      <c r="P247" s="17"/>
    </row>
    <row r="248" ht="14.25" customHeight="1">
      <c r="A248" s="17"/>
      <c r="B248" s="17"/>
      <c r="C248" s="17"/>
      <c r="D248" s="17"/>
      <c r="E248" s="17"/>
      <c r="F248" s="29"/>
      <c r="G248" s="39"/>
      <c r="H248" s="17"/>
      <c r="I248" s="17"/>
      <c r="J248" s="17"/>
      <c r="K248" s="17"/>
      <c r="L248" s="17"/>
      <c r="M248" s="17"/>
      <c r="N248" s="17"/>
      <c r="O248" s="17"/>
      <c r="P248" s="17"/>
    </row>
    <row r="249" ht="14.25" customHeight="1">
      <c r="A249" s="17"/>
      <c r="B249" s="17"/>
      <c r="C249" s="17"/>
      <c r="D249" s="17"/>
      <c r="E249" s="17"/>
      <c r="F249" s="29"/>
      <c r="G249" s="39"/>
      <c r="H249" s="17"/>
      <c r="I249" s="17"/>
      <c r="J249" s="17"/>
      <c r="K249" s="17"/>
      <c r="L249" s="17"/>
      <c r="M249" s="17"/>
      <c r="N249" s="17"/>
      <c r="O249" s="17"/>
      <c r="P249" s="17"/>
    </row>
    <row r="250" ht="14.25" customHeight="1">
      <c r="F250" s="53"/>
      <c r="G250" s="54"/>
    </row>
    <row r="251" ht="14.25" customHeight="1">
      <c r="F251" s="53"/>
      <c r="G251" s="54"/>
    </row>
    <row r="252" ht="14.25" customHeight="1">
      <c r="F252" s="53"/>
      <c r="G252" s="54"/>
    </row>
    <row r="253" ht="14.25" customHeight="1">
      <c r="F253" s="53"/>
      <c r="G253" s="54"/>
    </row>
    <row r="254" ht="14.25" customHeight="1">
      <c r="F254" s="53"/>
      <c r="G254" s="54"/>
    </row>
    <row r="255" ht="14.25" customHeight="1">
      <c r="F255" s="53"/>
      <c r="G255" s="54"/>
    </row>
    <row r="256" ht="14.25" customHeight="1">
      <c r="F256" s="53"/>
      <c r="G256" s="54"/>
    </row>
    <row r="257" ht="14.25" customHeight="1">
      <c r="F257" s="53"/>
      <c r="G257" s="54"/>
    </row>
    <row r="258" ht="14.25" customHeight="1">
      <c r="F258" s="53"/>
      <c r="G258" s="54"/>
    </row>
    <row r="259" ht="14.25" customHeight="1">
      <c r="F259" s="53"/>
      <c r="G259" s="54"/>
    </row>
    <row r="260" ht="14.25" customHeight="1">
      <c r="F260" s="53"/>
      <c r="G260" s="54"/>
    </row>
    <row r="261" ht="14.25" customHeight="1">
      <c r="F261" s="53"/>
      <c r="G261" s="54"/>
    </row>
    <row r="262" ht="14.25" customHeight="1">
      <c r="F262" s="53"/>
      <c r="G262" s="54"/>
    </row>
    <row r="263" ht="14.25" customHeight="1">
      <c r="F263" s="53"/>
      <c r="G263" s="54"/>
    </row>
    <row r="264" ht="14.25" customHeight="1">
      <c r="F264" s="53"/>
      <c r="G264" s="54"/>
    </row>
    <row r="265" ht="14.25" customHeight="1">
      <c r="F265" s="53"/>
      <c r="G265" s="54"/>
    </row>
    <row r="266" ht="14.25" customHeight="1">
      <c r="F266" s="53"/>
      <c r="G266" s="54"/>
    </row>
    <row r="267" ht="14.25" customHeight="1">
      <c r="F267" s="53"/>
      <c r="G267" s="54"/>
    </row>
    <row r="268" ht="14.25" customHeight="1">
      <c r="F268" s="53"/>
      <c r="G268" s="54"/>
    </row>
    <row r="269" ht="14.25" customHeight="1">
      <c r="F269" s="53"/>
      <c r="G269" s="54"/>
    </row>
    <row r="270" ht="14.25" customHeight="1">
      <c r="F270" s="53"/>
      <c r="G270" s="54"/>
    </row>
    <row r="271" ht="14.25" customHeight="1">
      <c r="F271" s="53"/>
      <c r="G271" s="54"/>
    </row>
    <row r="272" ht="14.25" customHeight="1">
      <c r="F272" s="53"/>
      <c r="G272" s="54"/>
    </row>
    <row r="273" ht="14.25" customHeight="1">
      <c r="F273" s="53"/>
      <c r="G273" s="54"/>
    </row>
    <row r="274" ht="14.25" customHeight="1">
      <c r="F274" s="53"/>
      <c r="G274" s="54"/>
    </row>
    <row r="275" ht="14.25" customHeight="1">
      <c r="F275" s="53"/>
      <c r="G275" s="54"/>
    </row>
    <row r="276" ht="14.25" customHeight="1">
      <c r="F276" s="53"/>
      <c r="G276" s="54"/>
    </row>
    <row r="277" ht="14.25" customHeight="1">
      <c r="F277" s="53"/>
      <c r="G277" s="54"/>
    </row>
    <row r="278" ht="14.25" customHeight="1">
      <c r="F278" s="53"/>
      <c r="G278" s="54"/>
    </row>
    <row r="279" ht="14.25" customHeight="1">
      <c r="F279" s="53"/>
      <c r="G279" s="54"/>
    </row>
    <row r="280" ht="14.25" customHeight="1">
      <c r="F280" s="53"/>
      <c r="G280" s="54"/>
    </row>
    <row r="281" ht="14.25" customHeight="1">
      <c r="F281" s="53"/>
      <c r="G281" s="54"/>
    </row>
    <row r="282" ht="14.25" customHeight="1">
      <c r="F282" s="53"/>
      <c r="G282" s="54"/>
    </row>
    <row r="283" ht="14.25" customHeight="1">
      <c r="F283" s="53"/>
      <c r="G283" s="54"/>
    </row>
    <row r="284" ht="14.25" customHeight="1">
      <c r="F284" s="53"/>
      <c r="G284" s="54"/>
    </row>
    <row r="285" ht="14.25" customHeight="1">
      <c r="F285" s="53"/>
      <c r="G285" s="54"/>
    </row>
    <row r="286" ht="14.25" customHeight="1">
      <c r="F286" s="53"/>
      <c r="G286" s="54"/>
    </row>
    <row r="287" ht="14.25" customHeight="1">
      <c r="F287" s="53"/>
      <c r="G287" s="54"/>
    </row>
    <row r="288" ht="14.25" customHeight="1">
      <c r="F288" s="53"/>
      <c r="G288" s="54"/>
    </row>
    <row r="289" ht="14.25" customHeight="1">
      <c r="F289" s="53"/>
      <c r="G289" s="54"/>
    </row>
    <row r="290" ht="14.25" customHeight="1">
      <c r="F290" s="53"/>
      <c r="G290" s="54"/>
    </row>
    <row r="291" ht="14.25" customHeight="1">
      <c r="F291" s="53"/>
      <c r="G291" s="54"/>
    </row>
    <row r="292" ht="14.25" customHeight="1">
      <c r="F292" s="53"/>
      <c r="G292" s="54"/>
    </row>
    <row r="293" ht="14.25" customHeight="1">
      <c r="F293" s="53"/>
      <c r="G293" s="54"/>
    </row>
    <row r="294" ht="14.25" customHeight="1">
      <c r="F294" s="53"/>
      <c r="G294" s="54"/>
    </row>
    <row r="295" ht="14.25" customHeight="1">
      <c r="F295" s="53"/>
      <c r="G295" s="54"/>
    </row>
    <row r="296" ht="14.25" customHeight="1">
      <c r="F296" s="53"/>
      <c r="G296" s="54"/>
    </row>
    <row r="297" ht="14.25" customHeight="1">
      <c r="F297" s="53"/>
      <c r="G297" s="54"/>
    </row>
    <row r="298" ht="14.25" customHeight="1">
      <c r="F298" s="53"/>
      <c r="G298" s="54"/>
    </row>
    <row r="299" ht="14.25" customHeight="1">
      <c r="F299" s="53"/>
      <c r="G299" s="54"/>
    </row>
    <row r="300" ht="14.25" customHeight="1">
      <c r="F300" s="53"/>
      <c r="G300" s="54"/>
    </row>
    <row r="301" ht="14.25" customHeight="1">
      <c r="F301" s="53"/>
      <c r="G301" s="54"/>
    </row>
    <row r="302" ht="14.25" customHeight="1">
      <c r="F302" s="53"/>
      <c r="G302" s="54"/>
    </row>
    <row r="303" ht="14.25" customHeight="1">
      <c r="F303" s="53"/>
      <c r="G303" s="54"/>
    </row>
    <row r="304" ht="14.25" customHeight="1">
      <c r="F304" s="53"/>
      <c r="G304" s="54"/>
    </row>
    <row r="305" ht="14.25" customHeight="1">
      <c r="F305" s="53"/>
      <c r="G305" s="54"/>
    </row>
    <row r="306" ht="14.25" customHeight="1">
      <c r="F306" s="53"/>
      <c r="G306" s="54"/>
    </row>
    <row r="307" ht="14.25" customHeight="1">
      <c r="F307" s="53"/>
      <c r="G307" s="54"/>
    </row>
    <row r="308" ht="14.25" customHeight="1">
      <c r="F308" s="53"/>
      <c r="G308" s="54"/>
    </row>
    <row r="309" ht="14.25" customHeight="1">
      <c r="F309" s="53"/>
      <c r="G309" s="54"/>
    </row>
    <row r="310" ht="14.25" customHeight="1">
      <c r="F310" s="53"/>
      <c r="G310" s="54"/>
    </row>
    <row r="311" ht="14.25" customHeight="1">
      <c r="F311" s="53"/>
      <c r="G311" s="54"/>
    </row>
    <row r="312" ht="14.25" customHeight="1">
      <c r="F312" s="53"/>
      <c r="G312" s="54"/>
    </row>
    <row r="313" ht="14.25" customHeight="1">
      <c r="F313" s="53"/>
      <c r="G313" s="54"/>
    </row>
    <row r="314" ht="14.25" customHeight="1">
      <c r="F314" s="53"/>
      <c r="G314" s="54"/>
    </row>
    <row r="315" ht="14.25" customHeight="1">
      <c r="F315" s="53"/>
      <c r="G315" s="54"/>
    </row>
    <row r="316" ht="14.25" customHeight="1">
      <c r="F316" s="53"/>
      <c r="G316" s="54"/>
    </row>
    <row r="317" ht="14.25" customHeight="1">
      <c r="F317" s="53"/>
      <c r="G317" s="54"/>
    </row>
    <row r="318" ht="14.25" customHeight="1">
      <c r="F318" s="53"/>
      <c r="G318" s="54"/>
    </row>
    <row r="319" ht="14.25" customHeight="1">
      <c r="F319" s="53"/>
      <c r="G319" s="54"/>
    </row>
    <row r="320" ht="14.25" customHeight="1">
      <c r="F320" s="53"/>
      <c r="G320" s="54"/>
    </row>
    <row r="321" ht="14.25" customHeight="1">
      <c r="F321" s="53"/>
      <c r="G321" s="54"/>
    </row>
    <row r="322" ht="14.25" customHeight="1">
      <c r="F322" s="53"/>
      <c r="G322" s="54"/>
    </row>
    <row r="323" ht="14.25" customHeight="1">
      <c r="F323" s="53"/>
      <c r="G323" s="54"/>
    </row>
    <row r="324" ht="14.25" customHeight="1">
      <c r="F324" s="53"/>
      <c r="G324" s="54"/>
    </row>
    <row r="325" ht="14.25" customHeight="1">
      <c r="F325" s="53"/>
      <c r="G325" s="54"/>
    </row>
    <row r="326" ht="14.25" customHeight="1">
      <c r="F326" s="53"/>
      <c r="G326" s="54"/>
    </row>
    <row r="327" ht="14.25" customHeight="1">
      <c r="F327" s="53"/>
      <c r="G327" s="54"/>
    </row>
    <row r="328" ht="14.25" customHeight="1">
      <c r="F328" s="53"/>
      <c r="G328" s="54"/>
    </row>
    <row r="329" ht="14.25" customHeight="1">
      <c r="F329" s="53"/>
      <c r="G329" s="54"/>
    </row>
    <row r="330" ht="14.25" customHeight="1">
      <c r="F330" s="53"/>
      <c r="G330" s="54"/>
    </row>
    <row r="331" ht="14.25" customHeight="1">
      <c r="F331" s="53"/>
      <c r="G331" s="54"/>
    </row>
    <row r="332" ht="14.25" customHeight="1">
      <c r="F332" s="53"/>
      <c r="G332" s="54"/>
    </row>
    <row r="333" ht="14.25" customHeight="1">
      <c r="F333" s="53"/>
      <c r="G333" s="54"/>
    </row>
    <row r="334" ht="14.25" customHeight="1">
      <c r="F334" s="53"/>
      <c r="G334" s="54"/>
    </row>
    <row r="335" ht="14.25" customHeight="1">
      <c r="F335" s="53"/>
      <c r="G335" s="54"/>
    </row>
    <row r="336" ht="14.25" customHeight="1">
      <c r="F336" s="53"/>
      <c r="G336" s="54"/>
    </row>
    <row r="337" ht="14.25" customHeight="1">
      <c r="F337" s="53"/>
      <c r="G337" s="54"/>
    </row>
    <row r="338" ht="14.25" customHeight="1">
      <c r="F338" s="53"/>
      <c r="G338" s="54"/>
    </row>
    <row r="339" ht="14.25" customHeight="1">
      <c r="F339" s="53"/>
      <c r="G339" s="54"/>
    </row>
    <row r="340" ht="14.25" customHeight="1">
      <c r="F340" s="53"/>
      <c r="G340" s="54"/>
    </row>
    <row r="341" ht="14.25" customHeight="1">
      <c r="F341" s="53"/>
      <c r="G341" s="54"/>
    </row>
    <row r="342" ht="14.25" customHeight="1">
      <c r="F342" s="53"/>
      <c r="G342" s="54"/>
    </row>
    <row r="343" ht="14.25" customHeight="1">
      <c r="F343" s="53"/>
      <c r="G343" s="54"/>
    </row>
    <row r="344" ht="14.25" customHeight="1">
      <c r="F344" s="53"/>
      <c r="G344" s="54"/>
    </row>
    <row r="345" ht="14.25" customHeight="1">
      <c r="F345" s="53"/>
      <c r="G345" s="54"/>
    </row>
    <row r="346" ht="14.25" customHeight="1">
      <c r="F346" s="53"/>
      <c r="G346" s="54"/>
    </row>
    <row r="347" ht="14.25" customHeight="1">
      <c r="F347" s="53"/>
      <c r="G347" s="54"/>
    </row>
    <row r="348" ht="14.25" customHeight="1">
      <c r="F348" s="53"/>
      <c r="G348" s="54"/>
    </row>
    <row r="349" ht="14.25" customHeight="1">
      <c r="F349" s="53"/>
      <c r="G349" s="54"/>
    </row>
    <row r="350" ht="14.25" customHeight="1">
      <c r="F350" s="53"/>
      <c r="G350" s="54"/>
    </row>
    <row r="351" ht="14.25" customHeight="1">
      <c r="F351" s="53"/>
      <c r="G351" s="54"/>
    </row>
    <row r="352" ht="14.25" customHeight="1">
      <c r="F352" s="53"/>
      <c r="G352" s="54"/>
    </row>
    <row r="353" ht="14.25" customHeight="1">
      <c r="F353" s="53"/>
      <c r="G353" s="54"/>
    </row>
    <row r="354" ht="14.25" customHeight="1">
      <c r="F354" s="53"/>
      <c r="G354" s="54"/>
    </row>
    <row r="355" ht="14.25" customHeight="1">
      <c r="F355" s="53"/>
      <c r="G355" s="54"/>
    </row>
    <row r="356" ht="14.25" customHeight="1">
      <c r="F356" s="53"/>
      <c r="G356" s="54"/>
    </row>
    <row r="357" ht="14.25" customHeight="1">
      <c r="F357" s="53"/>
      <c r="G357" s="54"/>
    </row>
    <row r="358" ht="14.25" customHeight="1">
      <c r="F358" s="53"/>
      <c r="G358" s="54"/>
    </row>
    <row r="359" ht="14.25" customHeight="1">
      <c r="F359" s="53"/>
      <c r="G359" s="54"/>
    </row>
    <row r="360" ht="14.25" customHeight="1">
      <c r="F360" s="53"/>
      <c r="G360" s="54"/>
    </row>
    <row r="361" ht="14.25" customHeight="1">
      <c r="F361" s="53"/>
      <c r="G361" s="54"/>
    </row>
    <row r="362" ht="14.25" customHeight="1">
      <c r="F362" s="53"/>
      <c r="G362" s="54"/>
    </row>
    <row r="363" ht="14.25" customHeight="1">
      <c r="F363" s="53"/>
      <c r="G363" s="54"/>
    </row>
    <row r="364" ht="14.25" customHeight="1">
      <c r="F364" s="53"/>
      <c r="G364" s="54"/>
    </row>
    <row r="365" ht="14.25" customHeight="1">
      <c r="F365" s="53"/>
      <c r="G365" s="54"/>
    </row>
    <row r="366" ht="14.25" customHeight="1">
      <c r="F366" s="53"/>
      <c r="G366" s="54"/>
    </row>
    <row r="367" ht="14.25" customHeight="1">
      <c r="F367" s="53"/>
      <c r="G367" s="54"/>
    </row>
    <row r="368" ht="14.25" customHeight="1">
      <c r="F368" s="53"/>
      <c r="G368" s="54"/>
    </row>
    <row r="369" ht="14.25" customHeight="1">
      <c r="F369" s="53"/>
      <c r="G369" s="54"/>
    </row>
    <row r="370" ht="14.25" customHeight="1">
      <c r="F370" s="53"/>
      <c r="G370" s="54"/>
    </row>
    <row r="371" ht="14.25" customHeight="1">
      <c r="F371" s="53"/>
      <c r="G371" s="54"/>
    </row>
    <row r="372" ht="14.25" customHeight="1">
      <c r="F372" s="53"/>
      <c r="G372" s="54"/>
    </row>
    <row r="373" ht="14.25" customHeight="1">
      <c r="F373" s="53"/>
      <c r="G373" s="54"/>
    </row>
    <row r="374" ht="14.25" customHeight="1">
      <c r="F374" s="53"/>
      <c r="G374" s="54"/>
    </row>
    <row r="375" ht="14.25" customHeight="1">
      <c r="F375" s="53"/>
      <c r="G375" s="54"/>
    </row>
    <row r="376" ht="14.25" customHeight="1">
      <c r="F376" s="53"/>
      <c r="G376" s="54"/>
    </row>
    <row r="377" ht="14.25" customHeight="1">
      <c r="F377" s="53"/>
      <c r="G377" s="54"/>
    </row>
    <row r="378" ht="14.25" customHeight="1">
      <c r="F378" s="53"/>
      <c r="G378" s="54"/>
    </row>
    <row r="379" ht="14.25" customHeight="1">
      <c r="F379" s="53"/>
      <c r="G379" s="54"/>
    </row>
    <row r="380" ht="14.25" customHeight="1">
      <c r="F380" s="53"/>
      <c r="G380" s="54"/>
    </row>
    <row r="381" ht="14.25" customHeight="1">
      <c r="F381" s="53"/>
      <c r="G381" s="54"/>
    </row>
    <row r="382" ht="14.25" customHeight="1">
      <c r="F382" s="53"/>
      <c r="G382" s="54"/>
    </row>
    <row r="383" ht="14.25" customHeight="1">
      <c r="F383" s="53"/>
      <c r="G383" s="54"/>
    </row>
    <row r="384" ht="14.25" customHeight="1">
      <c r="F384" s="53"/>
      <c r="G384" s="54"/>
    </row>
    <row r="385" ht="14.25" customHeight="1">
      <c r="F385" s="53"/>
      <c r="G385" s="54"/>
    </row>
    <row r="386" ht="14.25" customHeight="1">
      <c r="F386" s="53"/>
      <c r="G386" s="54"/>
    </row>
    <row r="387" ht="14.25" customHeight="1">
      <c r="F387" s="53"/>
      <c r="G387" s="54"/>
    </row>
    <row r="388" ht="14.25" customHeight="1">
      <c r="F388" s="53"/>
      <c r="G388" s="54"/>
    </row>
    <row r="389" ht="14.25" customHeight="1">
      <c r="F389" s="53"/>
      <c r="G389" s="54"/>
    </row>
    <row r="390" ht="14.25" customHeight="1">
      <c r="F390" s="53"/>
      <c r="G390" s="54"/>
    </row>
    <row r="391" ht="14.25" customHeight="1">
      <c r="F391" s="53"/>
      <c r="G391" s="54"/>
    </row>
    <row r="392" ht="14.25" customHeight="1">
      <c r="F392" s="53"/>
      <c r="G392" s="54"/>
    </row>
    <row r="393" ht="14.25" customHeight="1">
      <c r="F393" s="53"/>
      <c r="G393" s="54"/>
    </row>
    <row r="394" ht="14.25" customHeight="1">
      <c r="F394" s="53"/>
      <c r="G394" s="54"/>
    </row>
    <row r="395" ht="14.25" customHeight="1">
      <c r="F395" s="53"/>
      <c r="G395" s="54"/>
    </row>
    <row r="396" ht="14.25" customHeight="1">
      <c r="F396" s="53"/>
      <c r="G396" s="54"/>
    </row>
    <row r="397" ht="14.25" customHeight="1">
      <c r="F397" s="53"/>
      <c r="G397" s="54"/>
    </row>
    <row r="398" ht="14.25" customHeight="1">
      <c r="F398" s="53"/>
      <c r="G398" s="54"/>
    </row>
    <row r="399" ht="14.25" customHeight="1">
      <c r="F399" s="53"/>
      <c r="G399" s="54"/>
    </row>
    <row r="400" ht="14.25" customHeight="1">
      <c r="F400" s="53"/>
      <c r="G400" s="54"/>
    </row>
    <row r="401" ht="14.25" customHeight="1">
      <c r="F401" s="53"/>
      <c r="G401" s="54"/>
    </row>
    <row r="402" ht="14.25" customHeight="1">
      <c r="F402" s="53"/>
      <c r="G402" s="54"/>
    </row>
    <row r="403" ht="14.25" customHeight="1">
      <c r="F403" s="53"/>
      <c r="G403" s="54"/>
    </row>
    <row r="404" ht="14.25" customHeight="1">
      <c r="F404" s="53"/>
      <c r="G404" s="54"/>
    </row>
    <row r="405" ht="14.25" customHeight="1">
      <c r="F405" s="53"/>
      <c r="G405" s="54"/>
    </row>
    <row r="406" ht="14.25" customHeight="1">
      <c r="F406" s="53"/>
      <c r="G406" s="54"/>
    </row>
    <row r="407" ht="14.25" customHeight="1">
      <c r="F407" s="53"/>
      <c r="G407" s="54"/>
    </row>
    <row r="408" ht="14.25" customHeight="1">
      <c r="F408" s="53"/>
      <c r="G408" s="54"/>
    </row>
    <row r="409" ht="14.25" customHeight="1">
      <c r="F409" s="53"/>
      <c r="G409" s="54"/>
    </row>
    <row r="410" ht="14.25" customHeight="1">
      <c r="F410" s="53"/>
      <c r="G410" s="54"/>
    </row>
    <row r="411" ht="14.25" customHeight="1">
      <c r="F411" s="53"/>
      <c r="G411" s="54"/>
    </row>
    <row r="412" ht="14.25" customHeight="1">
      <c r="F412" s="53"/>
      <c r="G412" s="54"/>
    </row>
    <row r="413" ht="14.25" customHeight="1">
      <c r="F413" s="53"/>
      <c r="G413" s="54"/>
    </row>
    <row r="414" ht="14.25" customHeight="1">
      <c r="F414" s="53"/>
      <c r="G414" s="54"/>
    </row>
    <row r="415" ht="14.25" customHeight="1">
      <c r="F415" s="53"/>
      <c r="G415" s="54"/>
    </row>
    <row r="416" ht="14.25" customHeight="1">
      <c r="F416" s="53"/>
      <c r="G416" s="54"/>
    </row>
    <row r="417" ht="14.25" customHeight="1">
      <c r="F417" s="53"/>
      <c r="G417" s="54"/>
    </row>
    <row r="418" ht="14.25" customHeight="1">
      <c r="F418" s="53"/>
      <c r="G418" s="54"/>
    </row>
    <row r="419" ht="14.25" customHeight="1">
      <c r="F419" s="53"/>
      <c r="G419" s="54"/>
    </row>
    <row r="420" ht="14.25" customHeight="1">
      <c r="F420" s="53"/>
      <c r="G420" s="54"/>
    </row>
    <row r="421" ht="14.25" customHeight="1">
      <c r="F421" s="53"/>
      <c r="G421" s="54"/>
    </row>
    <row r="422" ht="14.25" customHeight="1">
      <c r="F422" s="53"/>
      <c r="G422" s="54"/>
    </row>
    <row r="423" ht="14.25" customHeight="1">
      <c r="F423" s="53"/>
      <c r="G423" s="54"/>
    </row>
    <row r="424" ht="14.25" customHeight="1">
      <c r="F424" s="53"/>
      <c r="G424" s="54"/>
    </row>
    <row r="425" ht="14.25" customHeight="1">
      <c r="F425" s="53"/>
      <c r="G425" s="54"/>
    </row>
    <row r="426" ht="14.25" customHeight="1">
      <c r="F426" s="53"/>
      <c r="G426" s="54"/>
    </row>
    <row r="427" ht="14.25" customHeight="1">
      <c r="F427" s="53"/>
      <c r="G427" s="54"/>
    </row>
    <row r="428" ht="14.25" customHeight="1">
      <c r="F428" s="53"/>
      <c r="G428" s="54"/>
    </row>
    <row r="429" ht="14.25" customHeight="1">
      <c r="F429" s="53"/>
      <c r="G429" s="54"/>
    </row>
    <row r="430" ht="14.25" customHeight="1">
      <c r="F430" s="53"/>
      <c r="G430" s="54"/>
    </row>
    <row r="431" ht="14.25" customHeight="1">
      <c r="F431" s="53"/>
      <c r="G431" s="54"/>
    </row>
    <row r="432" ht="14.25" customHeight="1">
      <c r="F432" s="53"/>
      <c r="G432" s="54"/>
    </row>
    <row r="433" ht="14.25" customHeight="1">
      <c r="F433" s="53"/>
      <c r="G433" s="54"/>
    </row>
    <row r="434" ht="14.25" customHeight="1">
      <c r="F434" s="53"/>
      <c r="G434" s="54"/>
    </row>
    <row r="435" ht="14.25" customHeight="1">
      <c r="F435" s="53"/>
      <c r="G435" s="54"/>
    </row>
    <row r="436" ht="14.25" customHeight="1">
      <c r="F436" s="53"/>
      <c r="G436" s="54"/>
    </row>
    <row r="437" ht="14.25" customHeight="1">
      <c r="F437" s="53"/>
      <c r="G437" s="54"/>
    </row>
    <row r="438" ht="14.25" customHeight="1">
      <c r="F438" s="53"/>
      <c r="G438" s="54"/>
    </row>
    <row r="439" ht="14.25" customHeight="1">
      <c r="F439" s="53"/>
      <c r="G439" s="54"/>
    </row>
    <row r="440" ht="14.25" customHeight="1">
      <c r="F440" s="53"/>
      <c r="G440" s="54"/>
    </row>
    <row r="441" ht="14.25" customHeight="1">
      <c r="F441" s="53"/>
      <c r="G441" s="54"/>
    </row>
    <row r="442" ht="14.25" customHeight="1">
      <c r="F442" s="53"/>
      <c r="G442" s="54"/>
    </row>
    <row r="443" ht="14.25" customHeight="1">
      <c r="F443" s="53"/>
      <c r="G443" s="54"/>
    </row>
    <row r="444" ht="14.25" customHeight="1">
      <c r="F444" s="53"/>
      <c r="G444" s="54"/>
    </row>
    <row r="445" ht="14.25" customHeight="1">
      <c r="F445" s="53"/>
      <c r="G445" s="54"/>
    </row>
    <row r="446" ht="14.25" customHeight="1">
      <c r="F446" s="53"/>
      <c r="G446" s="54"/>
    </row>
    <row r="447" ht="14.25" customHeight="1">
      <c r="F447" s="53"/>
      <c r="G447" s="54"/>
    </row>
    <row r="448" ht="14.25" customHeight="1">
      <c r="F448" s="53"/>
      <c r="G448" s="54"/>
    </row>
    <row r="449" ht="14.25" customHeight="1">
      <c r="F449" s="53"/>
      <c r="G449" s="54"/>
    </row>
    <row r="450" ht="14.25" customHeight="1">
      <c r="F450" s="53"/>
      <c r="G450" s="54"/>
    </row>
    <row r="451" ht="14.25" customHeight="1">
      <c r="F451" s="53"/>
      <c r="G451" s="54"/>
    </row>
    <row r="452" ht="14.25" customHeight="1">
      <c r="F452" s="53"/>
      <c r="G452" s="54"/>
    </row>
    <row r="453" ht="14.25" customHeight="1">
      <c r="F453" s="53"/>
      <c r="G453" s="54"/>
    </row>
    <row r="454" ht="14.25" customHeight="1">
      <c r="F454" s="53"/>
      <c r="G454" s="54"/>
    </row>
    <row r="455" ht="14.25" customHeight="1">
      <c r="F455" s="53"/>
      <c r="G455" s="54"/>
    </row>
    <row r="456" ht="14.25" customHeight="1">
      <c r="F456" s="53"/>
      <c r="G456" s="54"/>
    </row>
    <row r="457" ht="14.25" customHeight="1">
      <c r="F457" s="53"/>
      <c r="G457" s="54"/>
    </row>
    <row r="458" ht="14.25" customHeight="1">
      <c r="F458" s="53"/>
      <c r="G458" s="54"/>
    </row>
    <row r="459" ht="14.25" customHeight="1">
      <c r="F459" s="53"/>
      <c r="G459" s="54"/>
    </row>
    <row r="460" ht="14.25" customHeight="1">
      <c r="F460" s="53"/>
      <c r="G460" s="54"/>
    </row>
    <row r="461" ht="14.25" customHeight="1">
      <c r="F461" s="53"/>
      <c r="G461" s="54"/>
    </row>
    <row r="462" ht="14.25" customHeight="1">
      <c r="F462" s="53"/>
      <c r="G462" s="54"/>
    </row>
    <row r="463" ht="14.25" customHeight="1">
      <c r="F463" s="53"/>
      <c r="G463" s="54"/>
    </row>
    <row r="464" ht="14.25" customHeight="1">
      <c r="F464" s="53"/>
      <c r="G464" s="54"/>
    </row>
    <row r="465" ht="14.25" customHeight="1">
      <c r="F465" s="53"/>
      <c r="G465" s="54"/>
    </row>
    <row r="466" ht="14.25" customHeight="1">
      <c r="F466" s="53"/>
      <c r="G466" s="54"/>
    </row>
    <row r="467" ht="14.25" customHeight="1">
      <c r="F467" s="53"/>
      <c r="G467" s="54"/>
    </row>
    <row r="468" ht="14.25" customHeight="1">
      <c r="F468" s="53"/>
      <c r="G468" s="54"/>
    </row>
    <row r="469" ht="14.25" customHeight="1">
      <c r="F469" s="53"/>
      <c r="G469" s="54"/>
    </row>
    <row r="470" ht="14.25" customHeight="1">
      <c r="F470" s="53"/>
      <c r="G470" s="54"/>
    </row>
    <row r="471" ht="14.25" customHeight="1">
      <c r="F471" s="53"/>
      <c r="G471" s="54"/>
    </row>
    <row r="472" ht="14.25" customHeight="1">
      <c r="F472" s="53"/>
      <c r="G472" s="54"/>
    </row>
    <row r="473" ht="14.25" customHeight="1">
      <c r="F473" s="53"/>
      <c r="G473" s="54"/>
    </row>
    <row r="474" ht="14.25" customHeight="1">
      <c r="F474" s="53"/>
      <c r="G474" s="54"/>
    </row>
    <row r="475" ht="14.25" customHeight="1">
      <c r="F475" s="53"/>
      <c r="G475" s="54"/>
    </row>
    <row r="476" ht="14.25" customHeight="1">
      <c r="F476" s="53"/>
      <c r="G476" s="54"/>
    </row>
    <row r="477" ht="14.25" customHeight="1">
      <c r="F477" s="53"/>
      <c r="G477" s="54"/>
    </row>
    <row r="478" ht="14.25" customHeight="1">
      <c r="F478" s="53"/>
      <c r="G478" s="54"/>
    </row>
    <row r="479" ht="14.25" customHeight="1">
      <c r="F479" s="53"/>
      <c r="G479" s="54"/>
    </row>
    <row r="480" ht="14.25" customHeight="1">
      <c r="F480" s="53"/>
      <c r="G480" s="54"/>
    </row>
    <row r="481" ht="14.25" customHeight="1">
      <c r="F481" s="53"/>
      <c r="G481" s="54"/>
    </row>
    <row r="482" ht="14.25" customHeight="1">
      <c r="F482" s="53"/>
      <c r="G482" s="54"/>
    </row>
    <row r="483" ht="14.25" customHeight="1">
      <c r="F483" s="53"/>
      <c r="G483" s="54"/>
    </row>
    <row r="484" ht="14.25" customHeight="1">
      <c r="F484" s="53"/>
      <c r="G484" s="54"/>
    </row>
    <row r="485" ht="14.25" customHeight="1">
      <c r="F485" s="53"/>
      <c r="G485" s="54"/>
    </row>
    <row r="486" ht="14.25" customHeight="1">
      <c r="F486" s="53"/>
      <c r="G486" s="54"/>
    </row>
    <row r="487" ht="14.25" customHeight="1">
      <c r="F487" s="53"/>
      <c r="G487" s="54"/>
    </row>
    <row r="488" ht="14.25" customHeight="1">
      <c r="F488" s="53"/>
      <c r="G488" s="54"/>
    </row>
    <row r="489" ht="14.25" customHeight="1">
      <c r="F489" s="53"/>
      <c r="G489" s="54"/>
    </row>
    <row r="490" ht="14.25" customHeight="1">
      <c r="F490" s="53"/>
      <c r="G490" s="54"/>
    </row>
    <row r="491" ht="14.25" customHeight="1">
      <c r="F491" s="53"/>
      <c r="G491" s="54"/>
    </row>
    <row r="492" ht="14.25" customHeight="1">
      <c r="F492" s="53"/>
      <c r="G492" s="54"/>
    </row>
    <row r="493" ht="14.25" customHeight="1">
      <c r="F493" s="53"/>
      <c r="G493" s="54"/>
    </row>
    <row r="494" ht="14.25" customHeight="1">
      <c r="F494" s="53"/>
      <c r="G494" s="54"/>
    </row>
    <row r="495" ht="14.25" customHeight="1">
      <c r="F495" s="53"/>
      <c r="G495" s="54"/>
    </row>
    <row r="496" ht="14.25" customHeight="1">
      <c r="F496" s="53"/>
      <c r="G496" s="54"/>
    </row>
    <row r="497" ht="14.25" customHeight="1">
      <c r="F497" s="53"/>
      <c r="G497" s="54"/>
    </row>
    <row r="498" ht="14.25" customHeight="1">
      <c r="F498" s="53"/>
      <c r="G498" s="54"/>
    </row>
    <row r="499" ht="14.25" customHeight="1">
      <c r="F499" s="53"/>
      <c r="G499" s="54"/>
    </row>
    <row r="500" ht="14.25" customHeight="1">
      <c r="F500" s="53"/>
      <c r="G500" s="54"/>
    </row>
    <row r="501" ht="14.25" customHeight="1">
      <c r="F501" s="53"/>
      <c r="G501" s="54"/>
    </row>
    <row r="502" ht="14.25" customHeight="1">
      <c r="F502" s="53"/>
      <c r="G502" s="54"/>
    </row>
    <row r="503" ht="14.25" customHeight="1">
      <c r="F503" s="53"/>
      <c r="G503" s="54"/>
    </row>
    <row r="504" ht="14.25" customHeight="1">
      <c r="F504" s="53"/>
      <c r="G504" s="54"/>
    </row>
    <row r="505" ht="14.25" customHeight="1">
      <c r="F505" s="53"/>
      <c r="G505" s="54"/>
    </row>
    <row r="506" ht="14.25" customHeight="1">
      <c r="F506" s="53"/>
      <c r="G506" s="54"/>
    </row>
    <row r="507" ht="14.25" customHeight="1">
      <c r="F507" s="53"/>
      <c r="G507" s="54"/>
    </row>
    <row r="508" ht="14.25" customHeight="1">
      <c r="F508" s="53"/>
      <c r="G508" s="54"/>
    </row>
    <row r="509" ht="14.25" customHeight="1">
      <c r="F509" s="53"/>
      <c r="G509" s="54"/>
    </row>
    <row r="510" ht="14.25" customHeight="1">
      <c r="F510" s="53"/>
      <c r="G510" s="54"/>
    </row>
    <row r="511" ht="14.25" customHeight="1">
      <c r="F511" s="53"/>
      <c r="G511" s="54"/>
    </row>
    <row r="512" ht="14.25" customHeight="1">
      <c r="F512" s="53"/>
      <c r="G512" s="54"/>
    </row>
    <row r="513" ht="14.25" customHeight="1">
      <c r="F513" s="53"/>
      <c r="G513" s="54"/>
    </row>
    <row r="514" ht="14.25" customHeight="1">
      <c r="F514" s="53"/>
      <c r="G514" s="54"/>
    </row>
    <row r="515" ht="14.25" customHeight="1">
      <c r="F515" s="53"/>
      <c r="G515" s="54"/>
    </row>
    <row r="516" ht="14.25" customHeight="1">
      <c r="F516" s="53"/>
      <c r="G516" s="54"/>
    </row>
    <row r="517" ht="14.25" customHeight="1">
      <c r="F517" s="53"/>
      <c r="G517" s="54"/>
    </row>
    <row r="518" ht="14.25" customHeight="1">
      <c r="F518" s="53"/>
      <c r="G518" s="54"/>
    </row>
    <row r="519" ht="14.25" customHeight="1">
      <c r="F519" s="53"/>
      <c r="G519" s="54"/>
    </row>
    <row r="520" ht="14.25" customHeight="1">
      <c r="F520" s="53"/>
      <c r="G520" s="54"/>
    </row>
    <row r="521" ht="14.25" customHeight="1">
      <c r="F521" s="53"/>
      <c r="G521" s="54"/>
    </row>
    <row r="522" ht="14.25" customHeight="1">
      <c r="F522" s="53"/>
      <c r="G522" s="54"/>
    </row>
    <row r="523" ht="14.25" customHeight="1">
      <c r="F523" s="53"/>
      <c r="G523" s="54"/>
    </row>
    <row r="524" ht="14.25" customHeight="1">
      <c r="F524" s="53"/>
      <c r="G524" s="54"/>
    </row>
    <row r="525" ht="14.25" customHeight="1">
      <c r="F525" s="53"/>
      <c r="G525" s="54"/>
    </row>
    <row r="526" ht="14.25" customHeight="1">
      <c r="F526" s="53"/>
      <c r="G526" s="54"/>
    </row>
    <row r="527" ht="14.25" customHeight="1">
      <c r="F527" s="53"/>
      <c r="G527" s="54"/>
    </row>
    <row r="528" ht="14.25" customHeight="1">
      <c r="F528" s="53"/>
      <c r="G528" s="54"/>
    </row>
    <row r="529" ht="14.25" customHeight="1">
      <c r="F529" s="53"/>
      <c r="G529" s="54"/>
    </row>
    <row r="530" ht="14.25" customHeight="1">
      <c r="F530" s="53"/>
      <c r="G530" s="54"/>
    </row>
    <row r="531" ht="14.25" customHeight="1">
      <c r="F531" s="53"/>
      <c r="G531" s="54"/>
    </row>
    <row r="532" ht="14.25" customHeight="1">
      <c r="F532" s="53"/>
      <c r="G532" s="54"/>
    </row>
    <row r="533" ht="14.25" customHeight="1">
      <c r="F533" s="53"/>
      <c r="G533" s="54"/>
    </row>
    <row r="534" ht="14.25" customHeight="1">
      <c r="F534" s="53"/>
      <c r="G534" s="54"/>
    </row>
    <row r="535" ht="14.25" customHeight="1">
      <c r="F535" s="53"/>
      <c r="G535" s="54"/>
    </row>
    <row r="536" ht="14.25" customHeight="1">
      <c r="F536" s="53"/>
      <c r="G536" s="54"/>
    </row>
    <row r="537" ht="14.25" customHeight="1">
      <c r="F537" s="53"/>
      <c r="G537" s="54"/>
    </row>
    <row r="538" ht="14.25" customHeight="1">
      <c r="F538" s="53"/>
      <c r="G538" s="54"/>
    </row>
    <row r="539" ht="14.25" customHeight="1">
      <c r="F539" s="53"/>
      <c r="G539" s="54"/>
    </row>
    <row r="540" ht="14.25" customHeight="1">
      <c r="F540" s="53"/>
      <c r="G540" s="54"/>
    </row>
    <row r="541" ht="14.25" customHeight="1">
      <c r="F541" s="53"/>
      <c r="G541" s="54"/>
    </row>
    <row r="542" ht="14.25" customHeight="1">
      <c r="F542" s="53"/>
      <c r="G542" s="54"/>
    </row>
    <row r="543" ht="14.25" customHeight="1">
      <c r="F543" s="53"/>
      <c r="G543" s="54"/>
    </row>
    <row r="544" ht="14.25" customHeight="1">
      <c r="F544" s="53"/>
      <c r="G544" s="54"/>
    </row>
    <row r="545" ht="14.25" customHeight="1">
      <c r="F545" s="53"/>
      <c r="G545" s="54"/>
    </row>
    <row r="546" ht="14.25" customHeight="1">
      <c r="F546" s="53"/>
      <c r="G546" s="54"/>
    </row>
    <row r="547" ht="14.25" customHeight="1">
      <c r="F547" s="53"/>
      <c r="G547" s="54"/>
    </row>
    <row r="548" ht="14.25" customHeight="1">
      <c r="F548" s="53"/>
      <c r="G548" s="54"/>
    </row>
    <row r="549" ht="14.25" customHeight="1">
      <c r="F549" s="53"/>
      <c r="G549" s="54"/>
    </row>
    <row r="550" ht="14.25" customHeight="1">
      <c r="F550" s="53"/>
      <c r="G550" s="54"/>
    </row>
    <row r="551" ht="14.25" customHeight="1">
      <c r="F551" s="53"/>
      <c r="G551" s="54"/>
    </row>
    <row r="552" ht="14.25" customHeight="1">
      <c r="F552" s="53"/>
      <c r="G552" s="54"/>
    </row>
    <row r="553" ht="14.25" customHeight="1">
      <c r="F553" s="53"/>
      <c r="G553" s="54"/>
    </row>
    <row r="554" ht="14.25" customHeight="1">
      <c r="F554" s="53"/>
      <c r="G554" s="54"/>
    </row>
    <row r="555" ht="14.25" customHeight="1">
      <c r="F555" s="53"/>
      <c r="G555" s="54"/>
    </row>
    <row r="556" ht="14.25" customHeight="1">
      <c r="F556" s="53"/>
      <c r="G556" s="54"/>
    </row>
    <row r="557" ht="14.25" customHeight="1">
      <c r="F557" s="53"/>
      <c r="G557" s="54"/>
    </row>
    <row r="558" ht="14.25" customHeight="1">
      <c r="F558" s="53"/>
      <c r="G558" s="54"/>
    </row>
    <row r="559" ht="14.25" customHeight="1">
      <c r="F559" s="53"/>
      <c r="G559" s="54"/>
    </row>
    <row r="560" ht="14.25" customHeight="1">
      <c r="F560" s="53"/>
      <c r="G560" s="54"/>
    </row>
    <row r="561" ht="14.25" customHeight="1">
      <c r="F561" s="53"/>
      <c r="G561" s="54"/>
    </row>
    <row r="562" ht="14.25" customHeight="1">
      <c r="F562" s="53"/>
      <c r="G562" s="54"/>
    </row>
    <row r="563" ht="14.25" customHeight="1">
      <c r="F563" s="53"/>
      <c r="G563" s="54"/>
    </row>
    <row r="564" ht="14.25" customHeight="1">
      <c r="F564" s="53"/>
      <c r="G564" s="54"/>
    </row>
    <row r="565" ht="14.25" customHeight="1">
      <c r="F565" s="53"/>
      <c r="G565" s="54"/>
    </row>
    <row r="566" ht="14.25" customHeight="1">
      <c r="F566" s="53"/>
      <c r="G566" s="54"/>
    </row>
    <row r="567" ht="14.25" customHeight="1">
      <c r="F567" s="53"/>
      <c r="G567" s="54"/>
    </row>
    <row r="568" ht="14.25" customHeight="1">
      <c r="F568" s="53"/>
      <c r="G568" s="54"/>
    </row>
    <row r="569" ht="14.25" customHeight="1">
      <c r="F569" s="53"/>
      <c r="G569" s="54"/>
    </row>
    <row r="570" ht="14.25" customHeight="1">
      <c r="F570" s="53"/>
      <c r="G570" s="54"/>
    </row>
    <row r="571" ht="14.25" customHeight="1">
      <c r="F571" s="53"/>
      <c r="G571" s="54"/>
    </row>
    <row r="572" ht="14.25" customHeight="1">
      <c r="F572" s="53"/>
      <c r="G572" s="54"/>
    </row>
    <row r="573" ht="14.25" customHeight="1">
      <c r="F573" s="53"/>
      <c r="G573" s="54"/>
    </row>
    <row r="574" ht="14.25" customHeight="1">
      <c r="F574" s="53"/>
      <c r="G574" s="54"/>
    </row>
    <row r="575" ht="14.25" customHeight="1">
      <c r="F575" s="53"/>
      <c r="G575" s="54"/>
    </row>
    <row r="576" ht="14.25" customHeight="1">
      <c r="F576" s="53"/>
      <c r="G576" s="54"/>
    </row>
    <row r="577" ht="14.25" customHeight="1">
      <c r="F577" s="53"/>
      <c r="G577" s="54"/>
    </row>
    <row r="578" ht="14.25" customHeight="1">
      <c r="F578" s="53"/>
      <c r="G578" s="54"/>
    </row>
    <row r="579" ht="14.25" customHeight="1">
      <c r="F579" s="53"/>
      <c r="G579" s="54"/>
    </row>
    <row r="580" ht="14.25" customHeight="1">
      <c r="F580" s="53"/>
      <c r="G580" s="54"/>
    </row>
    <row r="581" ht="14.25" customHeight="1">
      <c r="F581" s="53"/>
      <c r="G581" s="54"/>
    </row>
    <row r="582" ht="14.25" customHeight="1">
      <c r="F582" s="53"/>
      <c r="G582" s="54"/>
    </row>
    <row r="583" ht="14.25" customHeight="1">
      <c r="F583" s="53"/>
      <c r="G583" s="54"/>
    </row>
    <row r="584" ht="14.25" customHeight="1">
      <c r="F584" s="53"/>
      <c r="G584" s="54"/>
    </row>
    <row r="585" ht="14.25" customHeight="1">
      <c r="F585" s="53"/>
      <c r="G585" s="54"/>
    </row>
    <row r="586" ht="14.25" customHeight="1">
      <c r="F586" s="53"/>
      <c r="G586" s="54"/>
    </row>
    <row r="587" ht="14.25" customHeight="1">
      <c r="F587" s="53"/>
      <c r="G587" s="54"/>
    </row>
    <row r="588" ht="14.25" customHeight="1">
      <c r="F588" s="53"/>
      <c r="G588" s="54"/>
    </row>
    <row r="589" ht="14.25" customHeight="1">
      <c r="F589" s="53"/>
      <c r="G589" s="54"/>
    </row>
    <row r="590" ht="14.25" customHeight="1">
      <c r="F590" s="53"/>
      <c r="G590" s="54"/>
    </row>
    <row r="591" ht="14.25" customHeight="1">
      <c r="F591" s="53"/>
      <c r="G591" s="54"/>
    </row>
    <row r="592" ht="14.25" customHeight="1">
      <c r="F592" s="53"/>
      <c r="G592" s="54"/>
    </row>
    <row r="593" ht="14.25" customHeight="1">
      <c r="F593" s="53"/>
      <c r="G593" s="54"/>
    </row>
    <row r="594" ht="14.25" customHeight="1">
      <c r="F594" s="53"/>
      <c r="G594" s="54"/>
    </row>
    <row r="595" ht="14.25" customHeight="1">
      <c r="F595" s="53"/>
      <c r="G595" s="54"/>
    </row>
    <row r="596" ht="14.25" customHeight="1">
      <c r="F596" s="53"/>
      <c r="G596" s="54"/>
    </row>
    <row r="597" ht="14.25" customHeight="1">
      <c r="F597" s="53"/>
      <c r="G597" s="54"/>
    </row>
    <row r="598" ht="14.25" customHeight="1">
      <c r="F598" s="53"/>
      <c r="G598" s="54"/>
    </row>
    <row r="599" ht="14.25" customHeight="1">
      <c r="F599" s="53"/>
      <c r="G599" s="54"/>
    </row>
    <row r="600" ht="14.25" customHeight="1">
      <c r="F600" s="53"/>
      <c r="G600" s="54"/>
    </row>
    <row r="601" ht="14.25" customHeight="1">
      <c r="F601" s="53"/>
      <c r="G601" s="54"/>
    </row>
    <row r="602" ht="14.25" customHeight="1">
      <c r="F602" s="53"/>
      <c r="G602" s="54"/>
    </row>
    <row r="603" ht="14.25" customHeight="1">
      <c r="F603" s="53"/>
      <c r="G603" s="54"/>
    </row>
    <row r="604" ht="14.25" customHeight="1">
      <c r="F604" s="53"/>
      <c r="G604" s="54"/>
    </row>
    <row r="605" ht="14.25" customHeight="1">
      <c r="F605" s="53"/>
      <c r="G605" s="54"/>
    </row>
    <row r="606" ht="14.25" customHeight="1">
      <c r="F606" s="53"/>
      <c r="G606" s="54"/>
    </row>
    <row r="607" ht="14.25" customHeight="1">
      <c r="F607" s="53"/>
      <c r="G607" s="54"/>
    </row>
    <row r="608" ht="14.25" customHeight="1">
      <c r="F608" s="53"/>
      <c r="G608" s="54"/>
    </row>
    <row r="609" ht="14.25" customHeight="1">
      <c r="F609" s="53"/>
      <c r="G609" s="54"/>
    </row>
    <row r="610" ht="14.25" customHeight="1">
      <c r="F610" s="53"/>
      <c r="G610" s="54"/>
    </row>
    <row r="611" ht="14.25" customHeight="1">
      <c r="F611" s="53"/>
      <c r="G611" s="54"/>
    </row>
    <row r="612" ht="14.25" customHeight="1">
      <c r="F612" s="53"/>
      <c r="G612" s="54"/>
    </row>
    <row r="613" ht="14.25" customHeight="1">
      <c r="F613" s="53"/>
      <c r="G613" s="54"/>
    </row>
    <row r="614" ht="14.25" customHeight="1">
      <c r="F614" s="53"/>
      <c r="G614" s="54"/>
    </row>
    <row r="615" ht="14.25" customHeight="1">
      <c r="F615" s="53"/>
      <c r="G615" s="54"/>
    </row>
    <row r="616" ht="14.25" customHeight="1">
      <c r="F616" s="53"/>
      <c r="G616" s="54"/>
    </row>
    <row r="617" ht="14.25" customHeight="1">
      <c r="F617" s="53"/>
      <c r="G617" s="54"/>
    </row>
    <row r="618" ht="14.25" customHeight="1">
      <c r="F618" s="53"/>
      <c r="G618" s="54"/>
    </row>
    <row r="619" ht="14.25" customHeight="1">
      <c r="F619" s="53"/>
      <c r="G619" s="54"/>
    </row>
    <row r="620" ht="14.25" customHeight="1">
      <c r="F620" s="53"/>
      <c r="G620" s="54"/>
    </row>
    <row r="621" ht="14.25" customHeight="1">
      <c r="F621" s="53"/>
      <c r="G621" s="54"/>
    </row>
    <row r="622" ht="14.25" customHeight="1">
      <c r="F622" s="53"/>
      <c r="G622" s="54"/>
    </row>
    <row r="623" ht="14.25" customHeight="1">
      <c r="F623" s="53"/>
      <c r="G623" s="54"/>
    </row>
    <row r="624" ht="14.25" customHeight="1">
      <c r="F624" s="53"/>
      <c r="G624" s="54"/>
    </row>
    <row r="625" ht="14.25" customHeight="1">
      <c r="F625" s="53"/>
      <c r="G625" s="54"/>
    </row>
    <row r="626" ht="14.25" customHeight="1">
      <c r="F626" s="53"/>
      <c r="G626" s="54"/>
    </row>
    <row r="627" ht="14.25" customHeight="1">
      <c r="F627" s="53"/>
      <c r="G627" s="54"/>
    </row>
    <row r="628" ht="14.25" customHeight="1">
      <c r="F628" s="53"/>
      <c r="G628" s="54"/>
    </row>
    <row r="629" ht="14.25" customHeight="1">
      <c r="F629" s="53"/>
      <c r="G629" s="54"/>
    </row>
    <row r="630" ht="14.25" customHeight="1">
      <c r="F630" s="53"/>
      <c r="G630" s="54"/>
    </row>
    <row r="631" ht="14.25" customHeight="1">
      <c r="F631" s="53"/>
      <c r="G631" s="54"/>
    </row>
    <row r="632" ht="14.25" customHeight="1">
      <c r="F632" s="53"/>
      <c r="G632" s="54"/>
    </row>
    <row r="633" ht="14.25" customHeight="1">
      <c r="F633" s="53"/>
      <c r="G633" s="54"/>
    </row>
    <row r="634" ht="14.25" customHeight="1">
      <c r="F634" s="53"/>
      <c r="G634" s="54"/>
    </row>
    <row r="635" ht="14.25" customHeight="1">
      <c r="F635" s="53"/>
      <c r="G635" s="54"/>
    </row>
    <row r="636" ht="14.25" customHeight="1">
      <c r="F636" s="53"/>
      <c r="G636" s="54"/>
    </row>
    <row r="637" ht="14.25" customHeight="1">
      <c r="F637" s="53"/>
      <c r="G637" s="54"/>
    </row>
    <row r="638" ht="14.25" customHeight="1">
      <c r="F638" s="53"/>
      <c r="G638" s="54"/>
    </row>
    <row r="639" ht="14.25" customHeight="1">
      <c r="F639" s="53"/>
      <c r="G639" s="54"/>
    </row>
    <row r="640" ht="14.25" customHeight="1">
      <c r="F640" s="53"/>
      <c r="G640" s="54"/>
    </row>
    <row r="641" ht="14.25" customHeight="1">
      <c r="F641" s="53"/>
      <c r="G641" s="54"/>
    </row>
    <row r="642" ht="14.25" customHeight="1">
      <c r="F642" s="53"/>
      <c r="G642" s="54"/>
    </row>
    <row r="643" ht="14.25" customHeight="1">
      <c r="F643" s="53"/>
      <c r="G643" s="54"/>
    </row>
    <row r="644" ht="14.25" customHeight="1">
      <c r="F644" s="53"/>
      <c r="G644" s="54"/>
    </row>
    <row r="645" ht="14.25" customHeight="1">
      <c r="F645" s="53"/>
      <c r="G645" s="54"/>
    </row>
    <row r="646" ht="14.25" customHeight="1">
      <c r="F646" s="53"/>
      <c r="G646" s="54"/>
    </row>
    <row r="647" ht="14.25" customHeight="1">
      <c r="F647" s="53"/>
      <c r="G647" s="54"/>
    </row>
    <row r="648" ht="14.25" customHeight="1">
      <c r="F648" s="53"/>
      <c r="G648" s="54"/>
    </row>
    <row r="649" ht="14.25" customHeight="1">
      <c r="F649" s="53"/>
      <c r="G649" s="54"/>
    </row>
    <row r="650" ht="14.25" customHeight="1">
      <c r="F650" s="53"/>
      <c r="G650" s="54"/>
    </row>
    <row r="651" ht="14.25" customHeight="1">
      <c r="F651" s="53"/>
      <c r="G651" s="54"/>
    </row>
    <row r="652" ht="14.25" customHeight="1">
      <c r="F652" s="53"/>
      <c r="G652" s="54"/>
    </row>
    <row r="653" ht="14.25" customHeight="1">
      <c r="F653" s="53"/>
      <c r="G653" s="54"/>
    </row>
    <row r="654" ht="14.25" customHeight="1">
      <c r="F654" s="53"/>
      <c r="G654" s="54"/>
    </row>
    <row r="655" ht="14.25" customHeight="1">
      <c r="F655" s="53"/>
      <c r="G655" s="54"/>
    </row>
    <row r="656" ht="14.25" customHeight="1">
      <c r="F656" s="53"/>
      <c r="G656" s="54"/>
    </row>
    <row r="657" ht="14.25" customHeight="1">
      <c r="F657" s="53"/>
      <c r="G657" s="54"/>
    </row>
    <row r="658" ht="14.25" customHeight="1">
      <c r="F658" s="53"/>
      <c r="G658" s="54"/>
    </row>
    <row r="659" ht="14.25" customHeight="1">
      <c r="F659" s="53"/>
      <c r="G659" s="54"/>
    </row>
    <row r="660" ht="14.25" customHeight="1">
      <c r="F660" s="53"/>
      <c r="G660" s="54"/>
    </row>
    <row r="661" ht="14.25" customHeight="1">
      <c r="F661" s="53"/>
      <c r="G661" s="54"/>
    </row>
    <row r="662" ht="14.25" customHeight="1">
      <c r="F662" s="53"/>
      <c r="G662" s="54"/>
    </row>
    <row r="663" ht="14.25" customHeight="1">
      <c r="F663" s="53"/>
      <c r="G663" s="54"/>
    </row>
    <row r="664" ht="14.25" customHeight="1">
      <c r="F664" s="53"/>
      <c r="G664" s="54"/>
    </row>
    <row r="665" ht="14.25" customHeight="1">
      <c r="F665" s="53"/>
      <c r="G665" s="54"/>
    </row>
    <row r="666" ht="14.25" customHeight="1">
      <c r="F666" s="53"/>
      <c r="G666" s="54"/>
    </row>
    <row r="667" ht="14.25" customHeight="1">
      <c r="F667" s="53"/>
      <c r="G667" s="54"/>
    </row>
    <row r="668" ht="14.25" customHeight="1">
      <c r="F668" s="53"/>
      <c r="G668" s="54"/>
    </row>
    <row r="669" ht="14.25" customHeight="1">
      <c r="F669" s="53"/>
      <c r="G669" s="54"/>
    </row>
    <row r="670" ht="14.25" customHeight="1">
      <c r="F670" s="53"/>
      <c r="G670" s="54"/>
    </row>
    <row r="671" ht="14.25" customHeight="1">
      <c r="F671" s="53"/>
      <c r="G671" s="54"/>
    </row>
    <row r="672" ht="14.25" customHeight="1">
      <c r="F672" s="53"/>
      <c r="G672" s="54"/>
    </row>
    <row r="673" ht="14.25" customHeight="1">
      <c r="F673" s="53"/>
      <c r="G673" s="54"/>
    </row>
    <row r="674" ht="14.25" customHeight="1">
      <c r="F674" s="53"/>
      <c r="G674" s="54"/>
    </row>
    <row r="675" ht="14.25" customHeight="1">
      <c r="F675" s="53"/>
      <c r="G675" s="54"/>
    </row>
    <row r="676" ht="14.25" customHeight="1">
      <c r="F676" s="53"/>
      <c r="G676" s="54"/>
    </row>
    <row r="677" ht="14.25" customHeight="1">
      <c r="F677" s="53"/>
      <c r="G677" s="54"/>
    </row>
    <row r="678" ht="14.25" customHeight="1">
      <c r="F678" s="53"/>
      <c r="G678" s="54"/>
    </row>
    <row r="679" ht="14.25" customHeight="1">
      <c r="F679" s="53"/>
      <c r="G679" s="54"/>
    </row>
    <row r="680" ht="14.25" customHeight="1">
      <c r="F680" s="53"/>
      <c r="G680" s="54"/>
    </row>
    <row r="681" ht="14.25" customHeight="1">
      <c r="F681" s="53"/>
      <c r="G681" s="54"/>
    </row>
    <row r="682" ht="14.25" customHeight="1">
      <c r="F682" s="53"/>
      <c r="G682" s="54"/>
    </row>
    <row r="683" ht="14.25" customHeight="1">
      <c r="F683" s="53"/>
      <c r="G683" s="54"/>
    </row>
    <row r="684" ht="14.25" customHeight="1">
      <c r="F684" s="53"/>
      <c r="G684" s="54"/>
    </row>
    <row r="685" ht="14.25" customHeight="1">
      <c r="F685" s="53"/>
      <c r="G685" s="54"/>
    </row>
    <row r="686" ht="14.25" customHeight="1">
      <c r="F686" s="53"/>
      <c r="G686" s="54"/>
    </row>
    <row r="687" ht="14.25" customHeight="1">
      <c r="F687" s="53"/>
      <c r="G687" s="54"/>
    </row>
    <row r="688" ht="14.25" customHeight="1">
      <c r="F688" s="53"/>
      <c r="G688" s="54"/>
    </row>
    <row r="689" ht="14.25" customHeight="1">
      <c r="F689" s="53"/>
      <c r="G689" s="54"/>
    </row>
    <row r="690" ht="14.25" customHeight="1">
      <c r="F690" s="53"/>
      <c r="G690" s="54"/>
    </row>
    <row r="691" ht="14.25" customHeight="1">
      <c r="F691" s="53"/>
      <c r="G691" s="54"/>
    </row>
    <row r="692" ht="14.25" customHeight="1">
      <c r="F692" s="53"/>
      <c r="G692" s="54"/>
    </row>
    <row r="693" ht="14.25" customHeight="1">
      <c r="F693" s="53"/>
      <c r="G693" s="54"/>
    </row>
    <row r="694" ht="14.25" customHeight="1">
      <c r="F694" s="53"/>
      <c r="G694" s="54"/>
    </row>
    <row r="695" ht="14.25" customHeight="1">
      <c r="F695" s="53"/>
      <c r="G695" s="54"/>
    </row>
    <row r="696" ht="14.25" customHeight="1">
      <c r="F696" s="53"/>
      <c r="G696" s="54"/>
    </row>
    <row r="697" ht="14.25" customHeight="1">
      <c r="F697" s="53"/>
      <c r="G697" s="54"/>
    </row>
    <row r="698" ht="14.25" customHeight="1">
      <c r="F698" s="53"/>
      <c r="G698" s="54"/>
    </row>
    <row r="699" ht="14.25" customHeight="1">
      <c r="F699" s="53"/>
      <c r="G699" s="54"/>
    </row>
    <row r="700" ht="14.25" customHeight="1">
      <c r="F700" s="53"/>
      <c r="G700" s="54"/>
    </row>
    <row r="701" ht="14.25" customHeight="1">
      <c r="F701" s="53"/>
      <c r="G701" s="54"/>
    </row>
    <row r="702" ht="14.25" customHeight="1">
      <c r="F702" s="53"/>
      <c r="G702" s="54"/>
    </row>
    <row r="703" ht="14.25" customHeight="1">
      <c r="F703" s="53"/>
      <c r="G703" s="54"/>
    </row>
    <row r="704" ht="14.25" customHeight="1">
      <c r="F704" s="53"/>
      <c r="G704" s="54"/>
    </row>
    <row r="705" ht="14.25" customHeight="1">
      <c r="F705" s="53"/>
      <c r="G705" s="54"/>
    </row>
    <row r="706" ht="14.25" customHeight="1">
      <c r="F706" s="53"/>
      <c r="G706" s="54"/>
    </row>
    <row r="707" ht="14.25" customHeight="1">
      <c r="F707" s="53"/>
      <c r="G707" s="54"/>
    </row>
    <row r="708" ht="14.25" customHeight="1">
      <c r="F708" s="53"/>
      <c r="G708" s="54"/>
    </row>
    <row r="709" ht="14.25" customHeight="1">
      <c r="F709" s="53"/>
      <c r="G709" s="54"/>
    </row>
    <row r="710" ht="14.25" customHeight="1">
      <c r="F710" s="53"/>
      <c r="G710" s="54"/>
    </row>
    <row r="711" ht="14.25" customHeight="1">
      <c r="F711" s="53"/>
      <c r="G711" s="54"/>
    </row>
    <row r="712" ht="14.25" customHeight="1">
      <c r="F712" s="53"/>
      <c r="G712" s="54"/>
    </row>
    <row r="713" ht="14.25" customHeight="1">
      <c r="F713" s="53"/>
      <c r="G713" s="54"/>
    </row>
    <row r="714" ht="14.25" customHeight="1">
      <c r="F714" s="53"/>
      <c r="G714" s="54"/>
    </row>
    <row r="715" ht="14.25" customHeight="1">
      <c r="F715" s="53"/>
      <c r="G715" s="54"/>
    </row>
    <row r="716" ht="14.25" customHeight="1">
      <c r="F716" s="53"/>
      <c r="G716" s="54"/>
    </row>
    <row r="717" ht="14.25" customHeight="1">
      <c r="F717" s="53"/>
      <c r="G717" s="54"/>
    </row>
    <row r="718" ht="14.25" customHeight="1">
      <c r="F718" s="53"/>
      <c r="G718" s="54"/>
    </row>
    <row r="719" ht="14.25" customHeight="1">
      <c r="F719" s="53"/>
      <c r="G719" s="54"/>
    </row>
    <row r="720" ht="14.25" customHeight="1">
      <c r="F720" s="53"/>
      <c r="G720" s="54"/>
    </row>
    <row r="721" ht="14.25" customHeight="1">
      <c r="F721" s="53"/>
      <c r="G721" s="54"/>
    </row>
    <row r="722" ht="14.25" customHeight="1">
      <c r="F722" s="53"/>
      <c r="G722" s="54"/>
    </row>
    <row r="723" ht="14.25" customHeight="1">
      <c r="F723" s="53"/>
      <c r="G723" s="54"/>
    </row>
    <row r="724" ht="14.25" customHeight="1">
      <c r="F724" s="53"/>
      <c r="G724" s="54"/>
    </row>
    <row r="725" ht="14.25" customHeight="1">
      <c r="F725" s="53"/>
      <c r="G725" s="54"/>
    </row>
    <row r="726" ht="14.25" customHeight="1">
      <c r="F726" s="53"/>
      <c r="G726" s="54"/>
    </row>
    <row r="727" ht="14.25" customHeight="1">
      <c r="F727" s="53"/>
      <c r="G727" s="54"/>
    </row>
    <row r="728" ht="14.25" customHeight="1">
      <c r="F728" s="53"/>
      <c r="G728" s="54"/>
    </row>
    <row r="729" ht="14.25" customHeight="1">
      <c r="F729" s="53"/>
      <c r="G729" s="54"/>
    </row>
    <row r="730" ht="14.25" customHeight="1">
      <c r="F730" s="53"/>
      <c r="G730" s="54"/>
    </row>
    <row r="731" ht="14.25" customHeight="1">
      <c r="F731" s="53"/>
      <c r="G731" s="54"/>
    </row>
    <row r="732" ht="14.25" customHeight="1">
      <c r="F732" s="53"/>
      <c r="G732" s="54"/>
    </row>
    <row r="733" ht="14.25" customHeight="1">
      <c r="F733" s="53"/>
      <c r="G733" s="54"/>
    </row>
    <row r="734" ht="14.25" customHeight="1">
      <c r="F734" s="53"/>
      <c r="G734" s="54"/>
    </row>
    <row r="735" ht="14.25" customHeight="1">
      <c r="F735" s="53"/>
      <c r="G735" s="54"/>
    </row>
    <row r="736" ht="14.25" customHeight="1">
      <c r="F736" s="53"/>
      <c r="G736" s="54"/>
    </row>
    <row r="737" ht="14.25" customHeight="1">
      <c r="F737" s="53"/>
      <c r="G737" s="54"/>
    </row>
    <row r="738" ht="14.25" customHeight="1">
      <c r="F738" s="53"/>
      <c r="G738" s="54"/>
    </row>
    <row r="739" ht="14.25" customHeight="1">
      <c r="F739" s="53"/>
      <c r="G739" s="54"/>
    </row>
    <row r="740" ht="14.25" customHeight="1">
      <c r="F740" s="53"/>
      <c r="G740" s="54"/>
    </row>
    <row r="741" ht="14.25" customHeight="1">
      <c r="F741" s="53"/>
      <c r="G741" s="54"/>
    </row>
    <row r="742" ht="14.25" customHeight="1">
      <c r="F742" s="53"/>
      <c r="G742" s="54"/>
    </row>
    <row r="743" ht="14.25" customHeight="1">
      <c r="F743" s="53"/>
      <c r="G743" s="54"/>
    </row>
    <row r="744" ht="14.25" customHeight="1">
      <c r="F744" s="53"/>
      <c r="G744" s="54"/>
    </row>
    <row r="745" ht="14.25" customHeight="1">
      <c r="F745" s="53"/>
      <c r="G745" s="54"/>
    </row>
    <row r="746" ht="14.25" customHeight="1">
      <c r="F746" s="53"/>
      <c r="G746" s="54"/>
    </row>
    <row r="747" ht="14.25" customHeight="1">
      <c r="F747" s="53"/>
      <c r="G747" s="54"/>
    </row>
    <row r="748" ht="14.25" customHeight="1">
      <c r="F748" s="53"/>
      <c r="G748" s="54"/>
    </row>
    <row r="749" ht="14.25" customHeight="1">
      <c r="F749" s="53"/>
      <c r="G749" s="54"/>
    </row>
    <row r="750" ht="14.25" customHeight="1">
      <c r="F750" s="53"/>
      <c r="G750" s="54"/>
    </row>
    <row r="751" ht="14.25" customHeight="1">
      <c r="F751" s="53"/>
      <c r="G751" s="54"/>
    </row>
    <row r="752" ht="14.25" customHeight="1">
      <c r="F752" s="53"/>
      <c r="G752" s="54"/>
    </row>
    <row r="753" ht="14.25" customHeight="1">
      <c r="F753" s="53"/>
      <c r="G753" s="54"/>
    </row>
    <row r="754" ht="14.25" customHeight="1">
      <c r="F754" s="53"/>
      <c r="G754" s="54"/>
    </row>
    <row r="755" ht="14.25" customHeight="1">
      <c r="F755" s="53"/>
      <c r="G755" s="54"/>
    </row>
    <row r="756" ht="14.25" customHeight="1">
      <c r="F756" s="53"/>
      <c r="G756" s="54"/>
    </row>
    <row r="757" ht="14.25" customHeight="1">
      <c r="F757" s="53"/>
      <c r="G757" s="54"/>
    </row>
    <row r="758" ht="14.25" customHeight="1">
      <c r="F758" s="53"/>
      <c r="G758" s="54"/>
    </row>
    <row r="759" ht="14.25" customHeight="1">
      <c r="F759" s="53"/>
      <c r="G759" s="54"/>
    </row>
    <row r="760" ht="14.25" customHeight="1">
      <c r="F760" s="53"/>
      <c r="G760" s="54"/>
    </row>
    <row r="761" ht="14.25" customHeight="1">
      <c r="F761" s="53"/>
      <c r="G761" s="54"/>
    </row>
    <row r="762" ht="14.25" customHeight="1">
      <c r="F762" s="53"/>
      <c r="G762" s="54"/>
    </row>
    <row r="763" ht="14.25" customHeight="1">
      <c r="F763" s="53"/>
      <c r="G763" s="54"/>
    </row>
    <row r="764" ht="14.25" customHeight="1">
      <c r="F764" s="53"/>
      <c r="G764" s="54"/>
    </row>
    <row r="765" ht="14.25" customHeight="1">
      <c r="F765" s="53"/>
      <c r="G765" s="54"/>
    </row>
    <row r="766" ht="14.25" customHeight="1">
      <c r="F766" s="53"/>
      <c r="G766" s="54"/>
    </row>
    <row r="767" ht="14.25" customHeight="1">
      <c r="F767" s="53"/>
      <c r="G767" s="54"/>
    </row>
    <row r="768" ht="14.25" customHeight="1">
      <c r="F768" s="53"/>
      <c r="G768" s="54"/>
    </row>
    <row r="769" ht="14.25" customHeight="1">
      <c r="F769" s="53"/>
      <c r="G769" s="54"/>
    </row>
    <row r="770" ht="14.25" customHeight="1">
      <c r="F770" s="53"/>
      <c r="G770" s="54"/>
    </row>
    <row r="771" ht="14.25" customHeight="1">
      <c r="F771" s="53"/>
      <c r="G771" s="54"/>
    </row>
    <row r="772" ht="14.25" customHeight="1">
      <c r="F772" s="53"/>
      <c r="G772" s="54"/>
    </row>
    <row r="773" ht="14.25" customHeight="1">
      <c r="F773" s="53"/>
      <c r="G773" s="54"/>
    </row>
    <row r="774" ht="14.25" customHeight="1">
      <c r="F774" s="53"/>
      <c r="G774" s="54"/>
    </row>
    <row r="775" ht="14.25" customHeight="1">
      <c r="F775" s="53"/>
      <c r="G775" s="54"/>
    </row>
    <row r="776" ht="14.25" customHeight="1">
      <c r="F776" s="53"/>
      <c r="G776" s="54"/>
    </row>
    <row r="777" ht="14.25" customHeight="1">
      <c r="F777" s="53"/>
      <c r="G777" s="54"/>
    </row>
    <row r="778" ht="14.25" customHeight="1">
      <c r="F778" s="53"/>
      <c r="G778" s="54"/>
    </row>
    <row r="779" ht="14.25" customHeight="1">
      <c r="F779" s="53"/>
      <c r="G779" s="54"/>
    </row>
    <row r="780" ht="14.25" customHeight="1">
      <c r="F780" s="53"/>
      <c r="G780" s="54"/>
    </row>
    <row r="781" ht="14.25" customHeight="1">
      <c r="F781" s="53"/>
      <c r="G781" s="54"/>
    </row>
    <row r="782" ht="14.25" customHeight="1">
      <c r="F782" s="53"/>
      <c r="G782" s="54"/>
    </row>
    <row r="783" ht="14.25" customHeight="1">
      <c r="F783" s="53"/>
      <c r="G783" s="54"/>
    </row>
    <row r="784" ht="14.25" customHeight="1">
      <c r="F784" s="53"/>
      <c r="G784" s="54"/>
    </row>
    <row r="785" ht="14.25" customHeight="1">
      <c r="F785" s="53"/>
      <c r="G785" s="54"/>
    </row>
    <row r="786" ht="14.25" customHeight="1">
      <c r="F786" s="53"/>
      <c r="G786" s="54"/>
    </row>
    <row r="787" ht="14.25" customHeight="1">
      <c r="F787" s="53"/>
      <c r="G787" s="54"/>
    </row>
    <row r="788" ht="14.25" customHeight="1">
      <c r="F788" s="53"/>
      <c r="G788" s="54"/>
    </row>
    <row r="789" ht="14.25" customHeight="1">
      <c r="F789" s="53"/>
      <c r="G789" s="54"/>
    </row>
    <row r="790" ht="14.25" customHeight="1">
      <c r="F790" s="53"/>
      <c r="G790" s="54"/>
    </row>
    <row r="791" ht="14.25" customHeight="1">
      <c r="F791" s="53"/>
      <c r="G791" s="54"/>
    </row>
    <row r="792" ht="14.25" customHeight="1">
      <c r="F792" s="53"/>
      <c r="G792" s="54"/>
    </row>
    <row r="793" ht="14.25" customHeight="1">
      <c r="F793" s="53"/>
      <c r="G793" s="54"/>
    </row>
    <row r="794" ht="14.25" customHeight="1">
      <c r="F794" s="53"/>
      <c r="G794" s="54"/>
    </row>
    <row r="795" ht="14.25" customHeight="1">
      <c r="F795" s="53"/>
      <c r="G795" s="54"/>
    </row>
    <row r="796" ht="14.25" customHeight="1">
      <c r="F796" s="53"/>
      <c r="G796" s="54"/>
    </row>
    <row r="797" ht="14.25" customHeight="1">
      <c r="F797" s="53"/>
      <c r="G797" s="54"/>
    </row>
    <row r="798" ht="14.25" customHeight="1">
      <c r="F798" s="53"/>
      <c r="G798" s="54"/>
    </row>
    <row r="799" ht="14.25" customHeight="1">
      <c r="F799" s="53"/>
      <c r="G799" s="54"/>
    </row>
    <row r="800" ht="14.25" customHeight="1">
      <c r="F800" s="53"/>
      <c r="G800" s="54"/>
    </row>
    <row r="801" ht="14.25" customHeight="1">
      <c r="F801" s="53"/>
      <c r="G801" s="54"/>
    </row>
    <row r="802" ht="14.25" customHeight="1">
      <c r="F802" s="53"/>
      <c r="G802" s="54"/>
    </row>
    <row r="803" ht="14.25" customHeight="1">
      <c r="F803" s="53"/>
      <c r="G803" s="54"/>
    </row>
    <row r="804" ht="14.25" customHeight="1">
      <c r="F804" s="53"/>
      <c r="G804" s="54"/>
    </row>
    <row r="805" ht="14.25" customHeight="1">
      <c r="F805" s="53"/>
      <c r="G805" s="54"/>
    </row>
    <row r="806" ht="14.25" customHeight="1">
      <c r="F806" s="53"/>
      <c r="G806" s="54"/>
    </row>
    <row r="807" ht="14.25" customHeight="1">
      <c r="F807" s="53"/>
      <c r="G807" s="54"/>
    </row>
    <row r="808" ht="14.25" customHeight="1">
      <c r="F808" s="53"/>
      <c r="G808" s="54"/>
    </row>
    <row r="809" ht="14.25" customHeight="1">
      <c r="F809" s="53"/>
      <c r="G809" s="54"/>
    </row>
    <row r="810" ht="14.25" customHeight="1">
      <c r="F810" s="53"/>
      <c r="G810" s="54"/>
    </row>
    <row r="811" ht="14.25" customHeight="1">
      <c r="F811" s="53"/>
      <c r="G811" s="54"/>
    </row>
    <row r="812" ht="14.25" customHeight="1">
      <c r="F812" s="53"/>
      <c r="G812" s="54"/>
    </row>
    <row r="813" ht="14.25" customHeight="1">
      <c r="F813" s="53"/>
      <c r="G813" s="54"/>
    </row>
    <row r="814" ht="14.25" customHeight="1">
      <c r="F814" s="53"/>
      <c r="G814" s="54"/>
    </row>
    <row r="815" ht="14.25" customHeight="1">
      <c r="F815" s="53"/>
      <c r="G815" s="54"/>
    </row>
    <row r="816" ht="14.25" customHeight="1">
      <c r="F816" s="53"/>
      <c r="G816" s="54"/>
    </row>
    <row r="817" ht="14.25" customHeight="1">
      <c r="F817" s="53"/>
      <c r="G817" s="54"/>
    </row>
    <row r="818" ht="14.25" customHeight="1">
      <c r="F818" s="53"/>
      <c r="G818" s="54"/>
    </row>
    <row r="819" ht="14.25" customHeight="1">
      <c r="F819" s="53"/>
      <c r="G819" s="54"/>
    </row>
    <row r="820" ht="14.25" customHeight="1">
      <c r="F820" s="53"/>
      <c r="G820" s="54"/>
    </row>
    <row r="821" ht="14.25" customHeight="1">
      <c r="F821" s="53"/>
      <c r="G821" s="54"/>
    </row>
    <row r="822" ht="14.25" customHeight="1">
      <c r="F822" s="53"/>
      <c r="G822" s="54"/>
    </row>
    <row r="823" ht="14.25" customHeight="1">
      <c r="F823" s="53"/>
      <c r="G823" s="54"/>
    </row>
    <row r="824" ht="14.25" customHeight="1">
      <c r="F824" s="53"/>
      <c r="G824" s="54"/>
    </row>
    <row r="825" ht="14.25" customHeight="1">
      <c r="F825" s="53"/>
      <c r="G825" s="54"/>
    </row>
    <row r="826" ht="14.25" customHeight="1">
      <c r="F826" s="53"/>
      <c r="G826" s="54"/>
    </row>
    <row r="827" ht="14.25" customHeight="1">
      <c r="F827" s="53"/>
      <c r="G827" s="54"/>
    </row>
    <row r="828" ht="14.25" customHeight="1">
      <c r="F828" s="53"/>
      <c r="G828" s="54"/>
    </row>
    <row r="829" ht="14.25" customHeight="1">
      <c r="F829" s="53"/>
      <c r="G829" s="54"/>
    </row>
    <row r="830" ht="14.25" customHeight="1">
      <c r="F830" s="53"/>
      <c r="G830" s="54"/>
    </row>
    <row r="831" ht="14.25" customHeight="1">
      <c r="F831" s="53"/>
      <c r="G831" s="54"/>
    </row>
    <row r="832" ht="14.25" customHeight="1">
      <c r="F832" s="53"/>
      <c r="G832" s="54"/>
    </row>
    <row r="833" ht="14.25" customHeight="1">
      <c r="F833" s="53"/>
      <c r="G833" s="54"/>
    </row>
    <row r="834" ht="14.25" customHeight="1">
      <c r="F834" s="53"/>
      <c r="G834" s="54"/>
    </row>
    <row r="835" ht="14.25" customHeight="1">
      <c r="F835" s="53"/>
      <c r="G835" s="54"/>
    </row>
    <row r="836" ht="14.25" customHeight="1">
      <c r="F836" s="53"/>
      <c r="G836" s="54"/>
    </row>
    <row r="837" ht="14.25" customHeight="1">
      <c r="F837" s="53"/>
      <c r="G837" s="54"/>
    </row>
    <row r="838" ht="14.25" customHeight="1">
      <c r="F838" s="53"/>
      <c r="G838" s="54"/>
    </row>
    <row r="839" ht="14.25" customHeight="1">
      <c r="F839" s="53"/>
      <c r="G839" s="54"/>
    </row>
    <row r="840" ht="14.25" customHeight="1">
      <c r="F840" s="53"/>
      <c r="G840" s="54"/>
    </row>
    <row r="841" ht="14.25" customHeight="1">
      <c r="F841" s="53"/>
      <c r="G841" s="54"/>
    </row>
    <row r="842" ht="14.25" customHeight="1">
      <c r="F842" s="53"/>
      <c r="G842" s="54"/>
    </row>
    <row r="843" ht="14.25" customHeight="1">
      <c r="F843" s="53"/>
      <c r="G843" s="54"/>
    </row>
    <row r="844" ht="14.25" customHeight="1">
      <c r="F844" s="53"/>
      <c r="G844" s="54"/>
    </row>
    <row r="845" ht="14.25" customHeight="1">
      <c r="F845" s="53"/>
      <c r="G845" s="54"/>
    </row>
    <row r="846" ht="14.25" customHeight="1">
      <c r="F846" s="53"/>
      <c r="G846" s="54"/>
    </row>
    <row r="847" ht="14.25" customHeight="1">
      <c r="F847" s="53"/>
      <c r="G847" s="54"/>
    </row>
    <row r="848" ht="14.25" customHeight="1">
      <c r="F848" s="53"/>
      <c r="G848" s="54"/>
    </row>
    <row r="849" ht="14.25" customHeight="1">
      <c r="F849" s="53"/>
      <c r="G849" s="54"/>
    </row>
    <row r="850" ht="14.25" customHeight="1">
      <c r="F850" s="53"/>
      <c r="G850" s="54"/>
    </row>
    <row r="851" ht="14.25" customHeight="1">
      <c r="F851" s="53"/>
      <c r="G851" s="54"/>
    </row>
    <row r="852" ht="14.25" customHeight="1">
      <c r="F852" s="53"/>
      <c r="G852" s="54"/>
    </row>
    <row r="853" ht="14.25" customHeight="1">
      <c r="F853" s="53"/>
      <c r="G853" s="54"/>
    </row>
    <row r="854" ht="14.25" customHeight="1">
      <c r="F854" s="53"/>
      <c r="G854" s="54"/>
    </row>
    <row r="855" ht="14.25" customHeight="1">
      <c r="F855" s="53"/>
      <c r="G855" s="54"/>
    </row>
    <row r="856" ht="14.25" customHeight="1">
      <c r="F856" s="53"/>
      <c r="G856" s="54"/>
    </row>
    <row r="857" ht="14.25" customHeight="1">
      <c r="F857" s="53"/>
      <c r="G857" s="54"/>
    </row>
    <row r="858" ht="14.25" customHeight="1">
      <c r="F858" s="53"/>
      <c r="G858" s="54"/>
    </row>
    <row r="859" ht="14.25" customHeight="1">
      <c r="F859" s="53"/>
      <c r="G859" s="54"/>
    </row>
    <row r="860" ht="14.25" customHeight="1">
      <c r="F860" s="53"/>
      <c r="G860" s="54"/>
    </row>
    <row r="861" ht="14.25" customHeight="1">
      <c r="F861" s="53"/>
      <c r="G861" s="54"/>
    </row>
    <row r="862" ht="14.25" customHeight="1">
      <c r="F862" s="53"/>
      <c r="G862" s="54"/>
    </row>
    <row r="863" ht="14.25" customHeight="1">
      <c r="F863" s="53"/>
      <c r="G863" s="54"/>
    </row>
    <row r="864" ht="14.25" customHeight="1">
      <c r="F864" s="53"/>
      <c r="G864" s="54"/>
    </row>
    <row r="865" ht="14.25" customHeight="1">
      <c r="F865" s="53"/>
      <c r="G865" s="54"/>
    </row>
    <row r="866" ht="14.25" customHeight="1">
      <c r="F866" s="53"/>
      <c r="G866" s="54"/>
    </row>
    <row r="867" ht="14.25" customHeight="1">
      <c r="F867" s="53"/>
      <c r="G867" s="54"/>
    </row>
    <row r="868" ht="14.25" customHeight="1">
      <c r="F868" s="53"/>
      <c r="G868" s="54"/>
    </row>
    <row r="869" ht="14.25" customHeight="1">
      <c r="F869" s="53"/>
      <c r="G869" s="54"/>
    </row>
    <row r="870" ht="14.25" customHeight="1">
      <c r="F870" s="53"/>
      <c r="G870" s="54"/>
    </row>
    <row r="871" ht="14.25" customHeight="1">
      <c r="F871" s="53"/>
      <c r="G871" s="54"/>
    </row>
    <row r="872" ht="14.25" customHeight="1">
      <c r="F872" s="53"/>
      <c r="G872" s="54"/>
    </row>
    <row r="873" ht="14.25" customHeight="1">
      <c r="F873" s="53"/>
      <c r="G873" s="54"/>
    </row>
    <row r="874" ht="14.25" customHeight="1">
      <c r="F874" s="53"/>
      <c r="G874" s="54"/>
    </row>
    <row r="875" ht="14.25" customHeight="1">
      <c r="F875" s="53"/>
      <c r="G875" s="54"/>
    </row>
    <row r="876" ht="14.25" customHeight="1">
      <c r="F876" s="53"/>
      <c r="G876" s="54"/>
    </row>
    <row r="877" ht="14.25" customHeight="1">
      <c r="F877" s="53"/>
      <c r="G877" s="54"/>
    </row>
    <row r="878" ht="14.25" customHeight="1">
      <c r="F878" s="53"/>
      <c r="G878" s="54"/>
    </row>
    <row r="879" ht="14.25" customHeight="1">
      <c r="F879" s="53"/>
      <c r="G879" s="54"/>
    </row>
    <row r="880" ht="14.25" customHeight="1">
      <c r="F880" s="53"/>
      <c r="G880" s="54"/>
    </row>
    <row r="881" ht="14.25" customHeight="1">
      <c r="F881" s="53"/>
      <c r="G881" s="54"/>
    </row>
    <row r="882" ht="14.25" customHeight="1">
      <c r="F882" s="53"/>
      <c r="G882" s="54"/>
    </row>
    <row r="883" ht="14.25" customHeight="1">
      <c r="F883" s="53"/>
      <c r="G883" s="54"/>
    </row>
    <row r="884" ht="14.25" customHeight="1">
      <c r="F884" s="53"/>
      <c r="G884" s="54"/>
    </row>
    <row r="885" ht="14.25" customHeight="1">
      <c r="F885" s="53"/>
      <c r="G885" s="54"/>
    </row>
    <row r="886" ht="14.25" customHeight="1">
      <c r="F886" s="53"/>
      <c r="G886" s="54"/>
    </row>
    <row r="887" ht="14.25" customHeight="1">
      <c r="F887" s="53"/>
      <c r="G887" s="54"/>
    </row>
    <row r="888" ht="14.25" customHeight="1">
      <c r="F888" s="53"/>
      <c r="G888" s="54"/>
    </row>
    <row r="889" ht="14.25" customHeight="1">
      <c r="F889" s="53"/>
      <c r="G889" s="54"/>
    </row>
    <row r="890" ht="14.25" customHeight="1">
      <c r="F890" s="53"/>
      <c r="G890" s="54"/>
    </row>
    <row r="891" ht="14.25" customHeight="1">
      <c r="F891" s="53"/>
      <c r="G891" s="54"/>
    </row>
    <row r="892" ht="14.25" customHeight="1">
      <c r="F892" s="53"/>
      <c r="G892" s="54"/>
    </row>
    <row r="893" ht="14.25" customHeight="1">
      <c r="F893" s="53"/>
      <c r="G893" s="54"/>
    </row>
    <row r="894" ht="14.25" customHeight="1">
      <c r="F894" s="53"/>
      <c r="G894" s="54"/>
    </row>
    <row r="895" ht="14.25" customHeight="1">
      <c r="F895" s="53"/>
      <c r="G895" s="54"/>
    </row>
    <row r="896" ht="14.25" customHeight="1">
      <c r="F896" s="53"/>
      <c r="G896" s="54"/>
    </row>
    <row r="897" ht="14.25" customHeight="1">
      <c r="F897" s="53"/>
      <c r="G897" s="54"/>
    </row>
    <row r="898" ht="14.25" customHeight="1">
      <c r="F898" s="53"/>
      <c r="G898" s="54"/>
    </row>
    <row r="899" ht="14.25" customHeight="1">
      <c r="F899" s="53"/>
      <c r="G899" s="54"/>
    </row>
    <row r="900" ht="14.25" customHeight="1">
      <c r="F900" s="53"/>
      <c r="G900" s="54"/>
    </row>
    <row r="901" ht="14.25" customHeight="1">
      <c r="F901" s="53"/>
      <c r="G901" s="54"/>
    </row>
    <row r="902" ht="14.25" customHeight="1">
      <c r="F902" s="53"/>
      <c r="G902" s="54"/>
    </row>
    <row r="903" ht="14.25" customHeight="1">
      <c r="F903" s="53"/>
      <c r="G903" s="54"/>
    </row>
    <row r="904" ht="14.25" customHeight="1">
      <c r="F904" s="53"/>
      <c r="G904" s="54"/>
    </row>
    <row r="905" ht="14.25" customHeight="1">
      <c r="F905" s="53"/>
      <c r="G905" s="54"/>
    </row>
    <row r="906" ht="14.25" customHeight="1">
      <c r="F906" s="53"/>
      <c r="G906" s="54"/>
    </row>
    <row r="907" ht="14.25" customHeight="1">
      <c r="F907" s="53"/>
      <c r="G907" s="54"/>
    </row>
    <row r="908" ht="14.25" customHeight="1">
      <c r="F908" s="53"/>
      <c r="G908" s="54"/>
    </row>
    <row r="909" ht="14.25" customHeight="1">
      <c r="F909" s="53"/>
      <c r="G909" s="54"/>
    </row>
    <row r="910" ht="14.25" customHeight="1">
      <c r="F910" s="53"/>
      <c r="G910" s="54"/>
    </row>
    <row r="911" ht="14.25" customHeight="1">
      <c r="F911" s="53"/>
      <c r="G911" s="54"/>
    </row>
    <row r="912" ht="14.25" customHeight="1">
      <c r="F912" s="53"/>
      <c r="G912" s="54"/>
    </row>
    <row r="913" ht="14.25" customHeight="1">
      <c r="F913" s="53"/>
      <c r="G913" s="54"/>
    </row>
    <row r="914" ht="14.25" customHeight="1">
      <c r="F914" s="53"/>
      <c r="G914" s="54"/>
    </row>
    <row r="915" ht="14.25" customHeight="1">
      <c r="F915" s="53"/>
      <c r="G915" s="54"/>
    </row>
    <row r="916" ht="14.25" customHeight="1">
      <c r="F916" s="53"/>
      <c r="G916" s="54"/>
    </row>
    <row r="917" ht="14.25" customHeight="1">
      <c r="F917" s="53"/>
      <c r="G917" s="54"/>
    </row>
    <row r="918" ht="14.25" customHeight="1">
      <c r="F918" s="53"/>
      <c r="G918" s="54"/>
    </row>
    <row r="919" ht="14.25" customHeight="1">
      <c r="F919" s="53"/>
      <c r="G919" s="54"/>
    </row>
    <row r="920" ht="14.25" customHeight="1">
      <c r="F920" s="53"/>
      <c r="G920" s="54"/>
    </row>
    <row r="921" ht="14.25" customHeight="1">
      <c r="F921" s="53"/>
      <c r="G921" s="54"/>
    </row>
    <row r="922" ht="14.25" customHeight="1">
      <c r="F922" s="53"/>
      <c r="G922" s="54"/>
    </row>
    <row r="923" ht="14.25" customHeight="1">
      <c r="F923" s="53"/>
      <c r="G923" s="54"/>
    </row>
    <row r="924" ht="14.25" customHeight="1">
      <c r="F924" s="53"/>
      <c r="G924" s="54"/>
    </row>
    <row r="925" ht="14.25" customHeight="1">
      <c r="F925" s="53"/>
      <c r="G925" s="54"/>
    </row>
    <row r="926" ht="14.25" customHeight="1">
      <c r="F926" s="53"/>
      <c r="G926" s="54"/>
    </row>
    <row r="927" ht="14.25" customHeight="1">
      <c r="F927" s="53"/>
      <c r="G927" s="54"/>
    </row>
    <row r="928" ht="14.25" customHeight="1">
      <c r="F928" s="53"/>
      <c r="G928" s="54"/>
    </row>
    <row r="929" ht="14.25" customHeight="1">
      <c r="F929" s="53"/>
      <c r="G929" s="54"/>
    </row>
    <row r="930" ht="14.25" customHeight="1">
      <c r="F930" s="53"/>
      <c r="G930" s="54"/>
    </row>
    <row r="931" ht="14.25" customHeight="1">
      <c r="F931" s="53"/>
      <c r="G931" s="54"/>
    </row>
    <row r="932" ht="14.25" customHeight="1">
      <c r="F932" s="53"/>
      <c r="G932" s="54"/>
    </row>
    <row r="933" ht="14.25" customHeight="1">
      <c r="F933" s="53"/>
      <c r="G933" s="54"/>
    </row>
    <row r="934" ht="14.25" customHeight="1">
      <c r="F934" s="53"/>
      <c r="G934" s="54"/>
    </row>
    <row r="935" ht="14.25" customHeight="1">
      <c r="F935" s="53"/>
      <c r="G935" s="54"/>
    </row>
    <row r="936" ht="14.25" customHeight="1">
      <c r="F936" s="53"/>
      <c r="G936" s="54"/>
    </row>
    <row r="937" ht="14.25" customHeight="1">
      <c r="F937" s="53"/>
      <c r="G937" s="54"/>
    </row>
    <row r="938" ht="14.25" customHeight="1">
      <c r="F938" s="53"/>
      <c r="G938" s="54"/>
    </row>
    <row r="939" ht="14.25" customHeight="1">
      <c r="F939" s="53"/>
      <c r="G939" s="54"/>
    </row>
    <row r="940" ht="14.25" customHeight="1">
      <c r="F940" s="53"/>
      <c r="G940" s="54"/>
    </row>
    <row r="941" ht="14.25" customHeight="1">
      <c r="F941" s="53"/>
      <c r="G941" s="54"/>
    </row>
    <row r="942" ht="14.25" customHeight="1">
      <c r="F942" s="53"/>
      <c r="G942" s="54"/>
    </row>
    <row r="943" ht="14.25" customHeight="1">
      <c r="F943" s="53"/>
      <c r="G943" s="54"/>
    </row>
    <row r="944" ht="14.25" customHeight="1">
      <c r="F944" s="53"/>
      <c r="G944" s="54"/>
    </row>
    <row r="945" ht="14.25" customHeight="1">
      <c r="F945" s="53"/>
      <c r="G945" s="54"/>
    </row>
    <row r="946" ht="14.25" customHeight="1">
      <c r="F946" s="53"/>
      <c r="G946" s="54"/>
    </row>
    <row r="947" ht="14.25" customHeight="1">
      <c r="F947" s="53"/>
      <c r="G947" s="54"/>
    </row>
    <row r="948" ht="14.25" customHeight="1">
      <c r="F948" s="53"/>
      <c r="G948" s="54"/>
    </row>
    <row r="949" ht="14.25" customHeight="1">
      <c r="F949" s="53"/>
      <c r="G949" s="54"/>
    </row>
    <row r="950" ht="14.25" customHeight="1">
      <c r="F950" s="53"/>
      <c r="G950" s="54"/>
    </row>
    <row r="951" ht="14.25" customHeight="1">
      <c r="F951" s="53"/>
      <c r="G951" s="54"/>
    </row>
    <row r="952" ht="14.25" customHeight="1">
      <c r="F952" s="53"/>
      <c r="G952" s="54"/>
    </row>
    <row r="953" ht="14.25" customHeight="1">
      <c r="F953" s="53"/>
      <c r="G953" s="54"/>
    </row>
    <row r="954" ht="14.25" customHeight="1">
      <c r="F954" s="53"/>
      <c r="G954" s="54"/>
    </row>
    <row r="955" ht="14.25" customHeight="1">
      <c r="F955" s="53"/>
      <c r="G955" s="54"/>
    </row>
    <row r="956" ht="14.25" customHeight="1">
      <c r="F956" s="53"/>
      <c r="G956" s="54"/>
    </row>
    <row r="957" ht="14.25" customHeight="1">
      <c r="F957" s="53"/>
      <c r="G957" s="54"/>
    </row>
    <row r="958" ht="14.25" customHeight="1">
      <c r="F958" s="53"/>
      <c r="G958" s="54"/>
    </row>
    <row r="959" ht="14.25" customHeight="1">
      <c r="F959" s="53"/>
      <c r="G959" s="54"/>
    </row>
    <row r="960" ht="14.25" customHeight="1">
      <c r="F960" s="53"/>
      <c r="G960" s="54"/>
    </row>
    <row r="961" ht="14.25" customHeight="1">
      <c r="F961" s="53"/>
      <c r="G961" s="54"/>
    </row>
    <row r="962" ht="14.25" customHeight="1">
      <c r="F962" s="53"/>
      <c r="G962" s="54"/>
    </row>
    <row r="963" ht="14.25" customHeight="1">
      <c r="F963" s="53"/>
      <c r="G963" s="54"/>
    </row>
    <row r="964" ht="14.25" customHeight="1">
      <c r="F964" s="53"/>
      <c r="G964" s="54"/>
    </row>
    <row r="965" ht="14.25" customHeight="1">
      <c r="F965" s="53"/>
      <c r="G965" s="54"/>
    </row>
    <row r="966" ht="14.25" customHeight="1">
      <c r="F966" s="53"/>
      <c r="G966" s="54"/>
    </row>
    <row r="967" ht="14.25" customHeight="1">
      <c r="F967" s="53"/>
      <c r="G967" s="54"/>
    </row>
    <row r="968" ht="14.25" customHeight="1">
      <c r="F968" s="53"/>
      <c r="G968" s="54"/>
    </row>
    <row r="969" ht="14.25" customHeight="1">
      <c r="F969" s="53"/>
      <c r="G969" s="54"/>
    </row>
    <row r="970" ht="14.25" customHeight="1">
      <c r="F970" s="53"/>
      <c r="G970" s="54"/>
    </row>
    <row r="971" ht="14.25" customHeight="1">
      <c r="F971" s="53"/>
      <c r="G971" s="54"/>
    </row>
    <row r="972" ht="14.25" customHeight="1">
      <c r="F972" s="53"/>
      <c r="G972" s="54"/>
    </row>
    <row r="973" ht="14.25" customHeight="1">
      <c r="F973" s="53"/>
      <c r="G973" s="54"/>
    </row>
    <row r="974" ht="14.25" customHeight="1">
      <c r="F974" s="53"/>
      <c r="G974" s="54"/>
    </row>
    <row r="975" ht="14.25" customHeight="1">
      <c r="F975" s="53"/>
      <c r="G975" s="54"/>
    </row>
    <row r="976" ht="14.25" customHeight="1">
      <c r="F976" s="53"/>
      <c r="G976" s="54"/>
    </row>
    <row r="977" ht="14.25" customHeight="1">
      <c r="F977" s="53"/>
      <c r="G977" s="54"/>
    </row>
    <row r="978" ht="14.25" customHeight="1">
      <c r="F978" s="53"/>
      <c r="G978" s="54"/>
    </row>
    <row r="979" ht="14.25" customHeight="1">
      <c r="F979" s="53"/>
      <c r="G979" s="54"/>
    </row>
    <row r="980" ht="14.25" customHeight="1">
      <c r="F980" s="53"/>
      <c r="G980" s="54"/>
    </row>
    <row r="981" ht="14.25" customHeight="1">
      <c r="F981" s="53"/>
      <c r="G981" s="54"/>
    </row>
    <row r="982" ht="14.25" customHeight="1">
      <c r="F982" s="53"/>
      <c r="G982" s="54"/>
    </row>
    <row r="983" ht="14.25" customHeight="1">
      <c r="F983" s="53"/>
      <c r="G983" s="54"/>
    </row>
    <row r="984" ht="14.25" customHeight="1">
      <c r="F984" s="53"/>
      <c r="G984" s="54"/>
    </row>
    <row r="985" ht="14.25" customHeight="1">
      <c r="F985" s="53"/>
      <c r="G985" s="54"/>
    </row>
    <row r="986" ht="14.25" customHeight="1">
      <c r="F986" s="53"/>
      <c r="G986" s="54"/>
    </row>
    <row r="987" ht="14.25" customHeight="1">
      <c r="F987" s="53"/>
      <c r="G987" s="54"/>
    </row>
    <row r="988" ht="14.25" customHeight="1">
      <c r="F988" s="53"/>
      <c r="G988" s="54"/>
    </row>
    <row r="989" ht="14.25" customHeight="1">
      <c r="F989" s="53"/>
      <c r="G989" s="54"/>
    </row>
    <row r="990" ht="14.25" customHeight="1">
      <c r="F990" s="53"/>
      <c r="G990" s="54"/>
    </row>
    <row r="991" ht="14.25" customHeight="1">
      <c r="F991" s="53"/>
      <c r="G991" s="54"/>
    </row>
    <row r="992" ht="14.25" customHeight="1">
      <c r="F992" s="53"/>
      <c r="G992" s="54"/>
    </row>
    <row r="993" ht="14.25" customHeight="1">
      <c r="F993" s="53"/>
      <c r="G993" s="54"/>
    </row>
    <row r="994" ht="14.25" customHeight="1">
      <c r="F994" s="53"/>
      <c r="G994" s="54"/>
    </row>
    <row r="995" ht="14.25" customHeight="1">
      <c r="F995" s="53"/>
      <c r="G995" s="54"/>
    </row>
    <row r="996" ht="14.25" customHeight="1">
      <c r="F996" s="53"/>
      <c r="G996" s="54"/>
    </row>
    <row r="997" ht="14.25" customHeight="1">
      <c r="F997" s="53"/>
      <c r="G997" s="54"/>
    </row>
    <row r="998" ht="14.25" customHeight="1">
      <c r="F998" s="53"/>
      <c r="G998" s="54"/>
    </row>
    <row r="999" ht="14.25" customHeight="1">
      <c r="F999" s="53"/>
      <c r="G999" s="54"/>
    </row>
    <row r="1000" ht="14.25" customHeight="1">
      <c r="F1000" s="53"/>
      <c r="G1000" s="54"/>
    </row>
  </sheetData>
  <mergeCells count="198">
    <mergeCell ref="A9:D9"/>
    <mergeCell ref="G9:L9"/>
    <mergeCell ref="G10:L10"/>
    <mergeCell ref="A1:D1"/>
    <mergeCell ref="A2:D2"/>
    <mergeCell ref="A3:D3"/>
    <mergeCell ref="A4:D4"/>
    <mergeCell ref="A5:D5"/>
    <mergeCell ref="A7:D7"/>
    <mergeCell ref="A8:D8"/>
    <mergeCell ref="A10:D10"/>
    <mergeCell ref="A11:D11"/>
    <mergeCell ref="A12:D12"/>
    <mergeCell ref="A13:D13"/>
    <mergeCell ref="A15:D15"/>
    <mergeCell ref="A16:D16"/>
    <mergeCell ref="A17:D17"/>
    <mergeCell ref="A18:D18"/>
    <mergeCell ref="A19:D19"/>
    <mergeCell ref="A20:D20"/>
    <mergeCell ref="A21:D21"/>
    <mergeCell ref="A23:D23"/>
    <mergeCell ref="A24:D24"/>
    <mergeCell ref="A25:D25"/>
    <mergeCell ref="A26:D26"/>
    <mergeCell ref="A27:D27"/>
    <mergeCell ref="A28:D28"/>
    <mergeCell ref="A29:D29"/>
    <mergeCell ref="A31:D31"/>
    <mergeCell ref="A32:D32"/>
    <mergeCell ref="A33:D33"/>
    <mergeCell ref="A34:D34"/>
    <mergeCell ref="A35:D35"/>
    <mergeCell ref="A36:D36"/>
    <mergeCell ref="A37:D37"/>
    <mergeCell ref="A39:D39"/>
    <mergeCell ref="A40:D40"/>
    <mergeCell ref="A41:D41"/>
    <mergeCell ref="A42:D42"/>
    <mergeCell ref="A43:D43"/>
    <mergeCell ref="A44:D44"/>
    <mergeCell ref="A45:D45"/>
    <mergeCell ref="A47:D47"/>
    <mergeCell ref="A48:D48"/>
    <mergeCell ref="A49:D49"/>
    <mergeCell ref="A50:D50"/>
    <mergeCell ref="A51:D51"/>
    <mergeCell ref="A52:D52"/>
    <mergeCell ref="A53:D53"/>
    <mergeCell ref="A55:D55"/>
    <mergeCell ref="A56:D56"/>
    <mergeCell ref="A57:D57"/>
    <mergeCell ref="A58:D58"/>
    <mergeCell ref="A59:D59"/>
    <mergeCell ref="A60:D60"/>
    <mergeCell ref="A61:D61"/>
    <mergeCell ref="A63:D63"/>
    <mergeCell ref="A64:D64"/>
    <mergeCell ref="A65:D65"/>
    <mergeCell ref="A66:D66"/>
    <mergeCell ref="A67:D67"/>
    <mergeCell ref="A68:D68"/>
    <mergeCell ref="A69:D69"/>
    <mergeCell ref="A71:D71"/>
    <mergeCell ref="A72:D72"/>
    <mergeCell ref="A73:D73"/>
    <mergeCell ref="A74:D74"/>
    <mergeCell ref="A75:D75"/>
    <mergeCell ref="A76:D76"/>
    <mergeCell ref="A77:D77"/>
    <mergeCell ref="A79:D79"/>
    <mergeCell ref="A80:D80"/>
    <mergeCell ref="A81:D81"/>
    <mergeCell ref="A82:D82"/>
    <mergeCell ref="A83:D83"/>
    <mergeCell ref="A84:D84"/>
    <mergeCell ref="A85:D85"/>
    <mergeCell ref="A87:D87"/>
    <mergeCell ref="A88:D88"/>
    <mergeCell ref="A89:D89"/>
    <mergeCell ref="A90:D90"/>
    <mergeCell ref="A91:D91"/>
    <mergeCell ref="A92:D92"/>
    <mergeCell ref="A93:D93"/>
    <mergeCell ref="A95:D95"/>
    <mergeCell ref="A96:D96"/>
    <mergeCell ref="A97:D97"/>
    <mergeCell ref="A98:D98"/>
    <mergeCell ref="A99:D99"/>
    <mergeCell ref="A100:D100"/>
    <mergeCell ref="A101:D101"/>
    <mergeCell ref="A103:D103"/>
    <mergeCell ref="A104:D104"/>
    <mergeCell ref="A105:D105"/>
    <mergeCell ref="A162:D162"/>
    <mergeCell ref="A163:D163"/>
    <mergeCell ref="A164:D164"/>
    <mergeCell ref="A165:D165"/>
    <mergeCell ref="A167:D167"/>
    <mergeCell ref="A168:D168"/>
    <mergeCell ref="A169:D169"/>
    <mergeCell ref="A170:D170"/>
    <mergeCell ref="A171:D171"/>
    <mergeCell ref="A172:D172"/>
    <mergeCell ref="A173:D173"/>
    <mergeCell ref="A175:D175"/>
    <mergeCell ref="A176:D176"/>
    <mergeCell ref="A177:D177"/>
    <mergeCell ref="A178:D178"/>
    <mergeCell ref="A179:D179"/>
    <mergeCell ref="A180:D180"/>
    <mergeCell ref="A181:D181"/>
    <mergeCell ref="A183:D183"/>
    <mergeCell ref="A184:D184"/>
    <mergeCell ref="A185:D185"/>
    <mergeCell ref="A186:D186"/>
    <mergeCell ref="A187:D187"/>
    <mergeCell ref="A188:D188"/>
    <mergeCell ref="A189:D189"/>
    <mergeCell ref="A191:D191"/>
    <mergeCell ref="A192:D192"/>
    <mergeCell ref="A193:D193"/>
    <mergeCell ref="A194:D194"/>
    <mergeCell ref="A195:D195"/>
    <mergeCell ref="A196:D196"/>
    <mergeCell ref="A197:D197"/>
    <mergeCell ref="A199:D199"/>
    <mergeCell ref="A200:D200"/>
    <mergeCell ref="A201:D201"/>
    <mergeCell ref="A202:D202"/>
    <mergeCell ref="A203:D203"/>
    <mergeCell ref="A204:D204"/>
    <mergeCell ref="A205:D205"/>
    <mergeCell ref="A207:D207"/>
    <mergeCell ref="A208:D208"/>
    <mergeCell ref="A209:D209"/>
    <mergeCell ref="A218:D218"/>
    <mergeCell ref="A219:D219"/>
    <mergeCell ref="A220:D220"/>
    <mergeCell ref="A221:D221"/>
    <mergeCell ref="A223:D223"/>
    <mergeCell ref="A224:D224"/>
    <mergeCell ref="A210:D210"/>
    <mergeCell ref="A211:D211"/>
    <mergeCell ref="A212:D212"/>
    <mergeCell ref="A213:D213"/>
    <mergeCell ref="A215:D215"/>
    <mergeCell ref="A216:D216"/>
    <mergeCell ref="A217:D217"/>
    <mergeCell ref="A106:D106"/>
    <mergeCell ref="A107:D107"/>
    <mergeCell ref="A108:D108"/>
    <mergeCell ref="A109:D109"/>
    <mergeCell ref="A111:D111"/>
    <mergeCell ref="A112:D112"/>
    <mergeCell ref="A113:D113"/>
    <mergeCell ref="A114:D114"/>
    <mergeCell ref="A115:D115"/>
    <mergeCell ref="A116:D116"/>
    <mergeCell ref="A117:D117"/>
    <mergeCell ref="A119:D119"/>
    <mergeCell ref="A120:D120"/>
    <mergeCell ref="A121:D121"/>
    <mergeCell ref="A122:D122"/>
    <mergeCell ref="A123:D123"/>
    <mergeCell ref="A124:D124"/>
    <mergeCell ref="A125:D125"/>
    <mergeCell ref="A127:D127"/>
    <mergeCell ref="A128:D128"/>
    <mergeCell ref="A129:D129"/>
    <mergeCell ref="A130:D130"/>
    <mergeCell ref="A131:D131"/>
    <mergeCell ref="A132:D132"/>
    <mergeCell ref="A133:D133"/>
    <mergeCell ref="A135:D135"/>
    <mergeCell ref="A136:D136"/>
    <mergeCell ref="A137:D137"/>
    <mergeCell ref="A138:D138"/>
    <mergeCell ref="A139:D139"/>
    <mergeCell ref="A140:D140"/>
    <mergeCell ref="A141:D141"/>
    <mergeCell ref="A143:D143"/>
    <mergeCell ref="A144:D144"/>
    <mergeCell ref="A145:D145"/>
    <mergeCell ref="A146:D146"/>
    <mergeCell ref="A147:D147"/>
    <mergeCell ref="A148:D148"/>
    <mergeCell ref="A149:D149"/>
    <mergeCell ref="A151:D151"/>
    <mergeCell ref="A152:D152"/>
    <mergeCell ref="A153:D153"/>
    <mergeCell ref="A154:D154"/>
    <mergeCell ref="A155:D155"/>
    <mergeCell ref="A156:D156"/>
    <mergeCell ref="A157:D157"/>
    <mergeCell ref="A159:D159"/>
    <mergeCell ref="A160:D160"/>
    <mergeCell ref="A161:D161"/>
  </mergeCells>
  <conditionalFormatting sqref="C6">
    <cfRule type="cellIs" dxfId="0" priority="1" operator="equal">
      <formula>0</formula>
    </cfRule>
  </conditionalFormatting>
  <conditionalFormatting sqref="C6">
    <cfRule type="cellIs" dxfId="1" priority="2" operator="notEqual">
      <formula>$E$6</formula>
    </cfRule>
  </conditionalFormatting>
  <conditionalFormatting sqref="C14 C22 C30 C38 C46 C54 C62 C70 C78 C86 C94 C102 C110 C118 C126 C134 C142 C150 C158 C166 C174 C182 C190">
    <cfRule type="cellIs" dxfId="0" priority="3" operator="equal">
      <formula>0</formula>
    </cfRule>
  </conditionalFormatting>
  <conditionalFormatting sqref="C14 C22 C30 C38 C46 C54 C62 C70 C78 C86 C94 C102 C110 C118 C126 C134 C142 C150 C158 C166 C174 C182 C190">
    <cfRule type="cellIs" dxfId="1" priority="4" operator="notEqual">
      <formula>$E$6</formula>
    </cfRule>
  </conditionalFormatting>
  <conditionalFormatting sqref="C198 C206 C214 C222">
    <cfRule type="cellIs" dxfId="0" priority="5" operator="equal">
      <formula>0</formula>
    </cfRule>
  </conditionalFormatting>
  <conditionalFormatting sqref="C198 C206 C214 C222">
    <cfRule type="cellIs" dxfId="1" priority="6" operator="notEqual">
      <formula>$E$6</formula>
    </cfRule>
  </conditionalFormatting>
  <dataValidations>
    <dataValidation type="list" allowBlank="1" showErrorMessage="1" sqref="C6 C14 C22 C30 C38 C46 C54 C62 C70 C78 C86 C94 C102 C110 C118 C126 C134 C142 C150 C158 C166 C174 C182 C190 C198 C206 C214 C222">
      <formula1>Lista!$A$169:$A$172</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0"/>
    <col customWidth="1" min="2" max="5" width="43.71"/>
    <col customWidth="1" hidden="1" min="6" max="8" width="11.57"/>
    <col customWidth="1" min="9" max="9" width="11.57"/>
    <col customWidth="1" min="10" max="26" width="10.71"/>
  </cols>
  <sheetData>
    <row r="1" ht="49.5" customHeight="1">
      <c r="A1" s="59">
        <v>2021.0</v>
      </c>
      <c r="B1" s="9"/>
      <c r="C1" s="9"/>
      <c r="D1" s="9"/>
      <c r="E1" s="10"/>
      <c r="F1" s="17"/>
      <c r="G1" s="17"/>
      <c r="H1" s="20"/>
      <c r="I1" s="19" t="s">
        <v>88</v>
      </c>
      <c r="J1" s="20"/>
      <c r="O1" s="17"/>
      <c r="P1" s="17"/>
      <c r="Q1" s="17"/>
      <c r="R1" s="17"/>
      <c r="S1" s="17"/>
    </row>
    <row r="2" ht="49.5" customHeight="1">
      <c r="A2" s="58" t="s">
        <v>594</v>
      </c>
      <c r="B2" s="14"/>
      <c r="C2" s="14"/>
      <c r="D2" s="14"/>
      <c r="E2" s="15"/>
      <c r="F2" s="17"/>
      <c r="G2" s="17" t="s">
        <v>87</v>
      </c>
      <c r="H2" s="20">
        <v>181.0</v>
      </c>
      <c r="I2" s="19" t="s">
        <v>90</v>
      </c>
      <c r="J2" s="20">
        <f>H4+H11+H18+H25+H32+H39+H46+H53+H60+H67+H74+H81+H88+H95+H102+H109</f>
        <v>0</v>
      </c>
      <c r="O2" s="17"/>
      <c r="P2" s="17"/>
      <c r="Q2" s="17"/>
      <c r="R2" s="17"/>
      <c r="S2" s="17"/>
    </row>
    <row r="3" ht="30.0" customHeight="1">
      <c r="A3" s="60"/>
      <c r="B3" s="61" t="s">
        <v>595</v>
      </c>
      <c r="C3" s="14"/>
      <c r="D3" s="14"/>
      <c r="E3" s="15"/>
      <c r="F3" s="17" t="b">
        <v>0</v>
      </c>
      <c r="G3" s="62" t="str">
        <f>IF(F3=TRUE,"a","")</f>
        <v/>
      </c>
      <c r="H3" s="63" t="str">
        <f>G3&amp;G4&amp;G5&amp;G6</f>
        <v/>
      </c>
      <c r="I3" s="19" t="s">
        <v>92</v>
      </c>
      <c r="J3" s="20">
        <f>+H5+H12+H19+H26+H33+H40+H47+H54+H61+H68+H75+H82+H89+H96+H103+H110</f>
        <v>16</v>
      </c>
      <c r="O3" s="17"/>
      <c r="P3" s="17"/>
      <c r="Q3" s="17"/>
      <c r="R3" s="17"/>
      <c r="S3" s="17"/>
    </row>
    <row r="4" ht="30.0" customHeight="1">
      <c r="A4" s="64"/>
      <c r="B4" s="65" t="s">
        <v>596</v>
      </c>
      <c r="C4" s="2"/>
      <c r="D4" s="2"/>
      <c r="E4" s="3"/>
      <c r="F4" s="17" t="b">
        <v>0</v>
      </c>
      <c r="G4" s="62" t="str">
        <f>IF(F4=TRUE,"b","")</f>
        <v/>
      </c>
      <c r="H4" s="20">
        <f>IF(H3=G2,1,0)</f>
        <v>0</v>
      </c>
      <c r="I4" s="19"/>
      <c r="J4" s="20"/>
      <c r="O4" s="17"/>
      <c r="P4" s="17"/>
      <c r="Q4" s="17"/>
      <c r="R4" s="17"/>
      <c r="S4" s="17"/>
    </row>
    <row r="5" ht="30.0" customHeight="1">
      <c r="A5" s="64"/>
      <c r="B5" s="65" t="s">
        <v>597</v>
      </c>
      <c r="C5" s="2"/>
      <c r="D5" s="2"/>
      <c r="E5" s="3"/>
      <c r="F5" s="17" t="b">
        <v>0</v>
      </c>
      <c r="G5" s="62" t="str">
        <f>IF(F5=TRUE,"c","")</f>
        <v/>
      </c>
      <c r="H5" s="20">
        <f>IF(H3&lt;&gt;G2,1,0)</f>
        <v>1</v>
      </c>
      <c r="I5" s="19"/>
      <c r="J5" s="20"/>
      <c r="O5" s="17"/>
      <c r="P5" s="17"/>
      <c r="Q5" s="17"/>
      <c r="R5" s="17"/>
      <c r="S5" s="17"/>
    </row>
    <row r="6" ht="30.0" customHeight="1">
      <c r="A6" s="64"/>
      <c r="B6" s="65" t="s">
        <v>598</v>
      </c>
      <c r="C6" s="2"/>
      <c r="D6" s="2"/>
      <c r="E6" s="3"/>
      <c r="F6" s="17" t="b">
        <v>0</v>
      </c>
      <c r="G6" s="62" t="str">
        <f>IF(F6=TRUE,"d","")</f>
        <v/>
      </c>
      <c r="H6" s="20">
        <f>IF(H5=1,H2,"")</f>
        <v>181</v>
      </c>
      <c r="I6" s="19"/>
      <c r="J6" s="20"/>
      <c r="O6" s="17"/>
      <c r="P6" s="17"/>
      <c r="Q6" s="17"/>
      <c r="R6" s="17"/>
      <c r="S6" s="17"/>
    </row>
    <row r="7" ht="30.0" hidden="1" customHeight="1">
      <c r="A7" s="66" t="s">
        <v>599</v>
      </c>
      <c r="B7" s="2"/>
      <c r="C7" s="2"/>
      <c r="D7" s="2"/>
      <c r="E7" s="3"/>
      <c r="F7" s="17"/>
      <c r="G7" s="17"/>
      <c r="H7" s="20"/>
      <c r="I7" s="19"/>
      <c r="J7" s="20"/>
      <c r="O7" s="17"/>
      <c r="P7" s="17"/>
      <c r="Q7" s="17"/>
      <c r="R7" s="17"/>
      <c r="S7" s="17"/>
    </row>
    <row r="8" ht="30.0" customHeight="1">
      <c r="A8" s="67" t="str">
        <f>IF(OR(H3="a",H3="b",H3="c",H3="d"),A7,"")</f>
        <v/>
      </c>
      <c r="B8" s="68"/>
      <c r="C8" s="68"/>
      <c r="D8" s="68"/>
      <c r="E8" s="69"/>
      <c r="F8" s="17"/>
      <c r="G8" s="17"/>
      <c r="H8" s="20"/>
      <c r="I8" s="19"/>
      <c r="J8" s="20"/>
      <c r="O8" s="17"/>
      <c r="P8" s="17"/>
      <c r="Q8" s="17"/>
      <c r="R8" s="17"/>
      <c r="S8" s="17"/>
    </row>
    <row r="9" ht="49.5" customHeight="1">
      <c r="A9" s="6" t="s">
        <v>600</v>
      </c>
      <c r="B9" s="2"/>
      <c r="C9" s="2"/>
      <c r="D9" s="2"/>
      <c r="E9" s="3"/>
      <c r="F9" s="17"/>
      <c r="G9" s="17" t="s">
        <v>86</v>
      </c>
      <c r="H9" s="20">
        <v>182.0</v>
      </c>
      <c r="I9" s="34" t="s">
        <v>97</v>
      </c>
      <c r="J9" s="35"/>
      <c r="K9" s="35"/>
      <c r="L9" s="35"/>
      <c r="M9" s="35"/>
      <c r="N9" s="36"/>
      <c r="O9" s="17"/>
      <c r="P9" s="17"/>
      <c r="Q9" s="17"/>
      <c r="R9" s="17"/>
      <c r="S9" s="17"/>
    </row>
    <row r="10" ht="30.0" customHeight="1">
      <c r="A10" s="60"/>
      <c r="B10" s="61" t="s">
        <v>601</v>
      </c>
      <c r="C10" s="14"/>
      <c r="D10" s="14"/>
      <c r="E10" s="15"/>
      <c r="F10" s="17" t="b">
        <v>0</v>
      </c>
      <c r="G10" s="62" t="str">
        <f>IF(F10=TRUE,"a","")</f>
        <v/>
      </c>
      <c r="H10" s="63" t="str">
        <f>G10&amp;G11&amp;G12&amp;G13</f>
        <v/>
      </c>
      <c r="I10" s="70" t="str">
        <f>H6&amp;","&amp;" "&amp;H13&amp;","&amp;" "&amp;H20&amp;","&amp;" "&amp;H27&amp;","&amp;" "&amp;H34&amp;","&amp;" "&amp;H41&amp;","&amp;" "&amp;H48&amp;","&amp;" "&amp;H55&amp;","&amp;" "&amp;H62&amp;","&amp;" "&amp;H69&amp;","&amp;" "&amp;H76&amp;","&amp;" "&amp;H83&amp;","&amp;" "&amp;H90&amp;","&amp;" "&amp;H97&amp;","&amp;" "&amp;H104&amp;","&amp;" "&amp;H111</f>
        <v>181, 182, 183, 184, 185, 186, 187, 188, 189, 190, 191, 192, 193, 194, 195, 196</v>
      </c>
      <c r="J10" s="35"/>
      <c r="K10" s="35"/>
      <c r="L10" s="35"/>
      <c r="M10" s="35"/>
      <c r="N10" s="36"/>
      <c r="O10" s="17"/>
      <c r="P10" s="17"/>
      <c r="Q10" s="17"/>
      <c r="R10" s="17"/>
      <c r="S10" s="17"/>
    </row>
    <row r="11" ht="30.0" customHeight="1">
      <c r="A11" s="64"/>
      <c r="B11" s="65" t="s">
        <v>602</v>
      </c>
      <c r="C11" s="2"/>
      <c r="D11" s="2"/>
      <c r="E11" s="3"/>
      <c r="F11" s="17" t="b">
        <v>0</v>
      </c>
      <c r="G11" s="62" t="str">
        <f>IF(F11=TRUE,"b","")</f>
        <v/>
      </c>
      <c r="H11" s="20">
        <f>IF(H10=G9,1,0)</f>
        <v>0</v>
      </c>
      <c r="I11" s="39"/>
      <c r="J11" s="17"/>
      <c r="K11" s="17"/>
      <c r="L11" s="17"/>
      <c r="M11" s="17"/>
      <c r="N11" s="17"/>
      <c r="O11" s="17"/>
      <c r="P11" s="17"/>
      <c r="Q11" s="17"/>
      <c r="R11" s="17"/>
      <c r="S11" s="17"/>
    </row>
    <row r="12" ht="30.0" customHeight="1">
      <c r="A12" s="64"/>
      <c r="B12" s="65" t="s">
        <v>603</v>
      </c>
      <c r="C12" s="2"/>
      <c r="D12" s="2"/>
      <c r="E12" s="3"/>
      <c r="F12" s="17" t="b">
        <v>0</v>
      </c>
      <c r="G12" s="62" t="str">
        <f>IF(F12=TRUE,"c","")</f>
        <v/>
      </c>
      <c r="H12" s="20">
        <f>IF(H10&lt;&gt;G9,1,0)</f>
        <v>1</v>
      </c>
      <c r="I12" s="39"/>
      <c r="J12" s="17"/>
      <c r="K12" s="17"/>
      <c r="L12" s="17"/>
      <c r="M12" s="17"/>
      <c r="N12" s="17"/>
      <c r="O12" s="17"/>
      <c r="P12" s="17"/>
      <c r="Q12" s="17"/>
      <c r="R12" s="17"/>
      <c r="S12" s="17"/>
    </row>
    <row r="13" ht="30.0" customHeight="1">
      <c r="A13" s="64"/>
      <c r="B13" s="65" t="s">
        <v>604</v>
      </c>
      <c r="C13" s="2"/>
      <c r="D13" s="2"/>
      <c r="E13" s="3"/>
      <c r="F13" s="17" t="b">
        <v>0</v>
      </c>
      <c r="G13" s="62" t="str">
        <f>IF(F13=TRUE,"d","")</f>
        <v/>
      </c>
      <c r="H13" s="20">
        <f>IF(H12=1,H9,"")</f>
        <v>182</v>
      </c>
      <c r="I13" s="39"/>
      <c r="J13" s="17"/>
      <c r="K13" s="17"/>
      <c r="L13" s="17"/>
      <c r="M13" s="17"/>
      <c r="N13" s="17"/>
      <c r="O13" s="17"/>
      <c r="P13" s="17"/>
      <c r="Q13" s="17"/>
      <c r="R13" s="17"/>
      <c r="S13" s="17"/>
    </row>
    <row r="14" ht="30.0" hidden="1" customHeight="1">
      <c r="A14" s="66" t="s">
        <v>605</v>
      </c>
      <c r="B14" s="2"/>
      <c r="C14" s="2"/>
      <c r="D14" s="2"/>
      <c r="E14" s="3"/>
      <c r="F14" s="17"/>
      <c r="G14" s="17"/>
      <c r="H14" s="20"/>
      <c r="I14" s="39"/>
      <c r="J14" s="17"/>
      <c r="K14" s="17"/>
      <c r="L14" s="17"/>
      <c r="M14" s="17"/>
      <c r="N14" s="17"/>
      <c r="O14" s="17"/>
      <c r="P14" s="17"/>
      <c r="Q14" s="17"/>
      <c r="R14" s="17"/>
      <c r="S14" s="17"/>
    </row>
    <row r="15" ht="30.0" customHeight="1">
      <c r="A15" s="67" t="str">
        <f>IF(OR(H10="a",H10="b",H10="c",H10="d"),A14,"")</f>
        <v/>
      </c>
      <c r="B15" s="68"/>
      <c r="C15" s="68"/>
      <c r="D15" s="68"/>
      <c r="E15" s="69"/>
      <c r="F15" s="17"/>
      <c r="G15" s="17"/>
      <c r="H15" s="20"/>
      <c r="I15" s="39"/>
      <c r="J15" s="17"/>
      <c r="K15" s="17"/>
      <c r="L15" s="17"/>
      <c r="M15" s="17"/>
      <c r="N15" s="17"/>
      <c r="O15" s="17"/>
      <c r="P15" s="17"/>
      <c r="Q15" s="17"/>
      <c r="R15" s="17"/>
      <c r="S15" s="17"/>
    </row>
    <row r="16" ht="49.5" customHeight="1">
      <c r="A16" s="6" t="s">
        <v>606</v>
      </c>
      <c r="B16" s="2"/>
      <c r="C16" s="2"/>
      <c r="D16" s="2"/>
      <c r="E16" s="3"/>
      <c r="F16" s="17"/>
      <c r="G16" s="17" t="s">
        <v>84</v>
      </c>
      <c r="H16" s="20">
        <v>183.0</v>
      </c>
      <c r="I16" s="39"/>
      <c r="J16" s="17"/>
      <c r="K16" s="17"/>
      <c r="L16" s="17"/>
      <c r="M16" s="17"/>
      <c r="N16" s="17"/>
      <c r="O16" s="17"/>
      <c r="P16" s="17"/>
      <c r="Q16" s="17"/>
      <c r="R16" s="17"/>
      <c r="S16" s="17"/>
    </row>
    <row r="17" ht="30.0" customHeight="1">
      <c r="A17" s="60"/>
      <c r="B17" s="61" t="s">
        <v>607</v>
      </c>
      <c r="C17" s="14"/>
      <c r="D17" s="14"/>
      <c r="E17" s="15"/>
      <c r="F17" s="17" t="b">
        <v>0</v>
      </c>
      <c r="G17" s="62" t="str">
        <f>IF(F17=TRUE,"a","")</f>
        <v/>
      </c>
      <c r="H17" s="63" t="str">
        <f>G17&amp;G18&amp;G19&amp;G20</f>
        <v/>
      </c>
      <c r="I17" s="39"/>
      <c r="J17" s="17"/>
      <c r="K17" s="17"/>
      <c r="L17" s="17"/>
      <c r="M17" s="17"/>
      <c r="N17" s="17"/>
      <c r="O17" s="17"/>
      <c r="P17" s="17"/>
      <c r="Q17" s="17"/>
      <c r="R17" s="17"/>
      <c r="S17" s="17"/>
    </row>
    <row r="18" ht="30.0" customHeight="1">
      <c r="A18" s="64"/>
      <c r="B18" s="65" t="s">
        <v>608</v>
      </c>
      <c r="C18" s="2"/>
      <c r="D18" s="2"/>
      <c r="E18" s="3"/>
      <c r="F18" s="17" t="b">
        <v>0</v>
      </c>
      <c r="G18" s="62" t="str">
        <f>IF(F18=TRUE,"b","")</f>
        <v/>
      </c>
      <c r="H18" s="71">
        <f>IF(H17=G16,1,0)</f>
        <v>0</v>
      </c>
      <c r="I18" s="39"/>
      <c r="J18" s="17"/>
      <c r="K18" s="17"/>
      <c r="L18" s="17"/>
      <c r="M18" s="17"/>
      <c r="N18" s="17"/>
      <c r="O18" s="17"/>
      <c r="P18" s="17"/>
      <c r="Q18" s="17"/>
      <c r="R18" s="17"/>
      <c r="S18" s="17"/>
    </row>
    <row r="19" ht="30.0" customHeight="1">
      <c r="A19" s="64"/>
      <c r="B19" s="65" t="s">
        <v>609</v>
      </c>
      <c r="C19" s="2"/>
      <c r="D19" s="2"/>
      <c r="E19" s="3"/>
      <c r="F19" s="17" t="b">
        <v>0</v>
      </c>
      <c r="G19" s="62" t="str">
        <f>IF(F19=TRUE,"c","")</f>
        <v/>
      </c>
      <c r="H19" s="20">
        <f>IF(H17&lt;&gt;G16,1,0)</f>
        <v>1</v>
      </c>
      <c r="I19" s="39"/>
      <c r="J19" s="17"/>
      <c r="K19" s="17"/>
      <c r="L19" s="17"/>
      <c r="M19" s="17"/>
      <c r="N19" s="17"/>
      <c r="O19" s="17"/>
      <c r="P19" s="17"/>
      <c r="Q19" s="17"/>
      <c r="R19" s="17"/>
      <c r="S19" s="17"/>
    </row>
    <row r="20" ht="30.0" customHeight="1">
      <c r="A20" s="64"/>
      <c r="B20" s="65" t="s">
        <v>610</v>
      </c>
      <c r="C20" s="2"/>
      <c r="D20" s="2"/>
      <c r="E20" s="3"/>
      <c r="F20" s="17" t="b">
        <v>0</v>
      </c>
      <c r="G20" s="62" t="str">
        <f>IF(F20=TRUE,"d","")</f>
        <v/>
      </c>
      <c r="H20" s="20">
        <f>IF(H19=1,H16,"")</f>
        <v>183</v>
      </c>
      <c r="I20" s="39"/>
      <c r="J20" s="17"/>
      <c r="K20" s="17"/>
      <c r="L20" s="17"/>
      <c r="M20" s="17"/>
      <c r="N20" s="17"/>
      <c r="O20" s="17"/>
      <c r="P20" s="17"/>
      <c r="Q20" s="17"/>
      <c r="R20" s="17"/>
      <c r="S20" s="17"/>
    </row>
    <row r="21" ht="30.0" hidden="1" customHeight="1">
      <c r="A21" s="66" t="s">
        <v>611</v>
      </c>
      <c r="B21" s="2"/>
      <c r="C21" s="2"/>
      <c r="D21" s="2"/>
      <c r="E21" s="3"/>
      <c r="F21" s="17"/>
      <c r="G21" s="17"/>
      <c r="H21" s="20"/>
      <c r="I21" s="39"/>
      <c r="J21" s="17"/>
      <c r="K21" s="17"/>
      <c r="L21" s="17"/>
      <c r="M21" s="17"/>
      <c r="N21" s="17"/>
      <c r="O21" s="17"/>
      <c r="P21" s="17"/>
      <c r="Q21" s="17"/>
      <c r="R21" s="17"/>
      <c r="S21" s="17"/>
    </row>
    <row r="22" ht="30.0" customHeight="1">
      <c r="A22" s="67" t="str">
        <f>IF(OR(H17="a",H17="b",H17="c",H17="d"),A21,"")</f>
        <v/>
      </c>
      <c r="B22" s="68"/>
      <c r="C22" s="68"/>
      <c r="D22" s="68"/>
      <c r="E22" s="69"/>
      <c r="F22" s="17"/>
      <c r="G22" s="17"/>
      <c r="H22" s="20"/>
      <c r="I22" s="39"/>
      <c r="J22" s="17"/>
      <c r="K22" s="17"/>
      <c r="L22" s="17"/>
      <c r="M22" s="17"/>
      <c r="N22" s="17"/>
      <c r="O22" s="17"/>
      <c r="P22" s="17"/>
      <c r="Q22" s="17"/>
      <c r="R22" s="17"/>
      <c r="S22" s="17"/>
    </row>
    <row r="23" ht="49.5" customHeight="1">
      <c r="A23" s="6" t="s">
        <v>612</v>
      </c>
      <c r="B23" s="2"/>
      <c r="C23" s="2"/>
      <c r="D23" s="2"/>
      <c r="E23" s="3"/>
      <c r="F23" s="17"/>
      <c r="G23" s="17" t="s">
        <v>87</v>
      </c>
      <c r="H23" s="20">
        <v>184.0</v>
      </c>
      <c r="I23" s="39"/>
      <c r="J23" s="17"/>
      <c r="K23" s="17"/>
      <c r="L23" s="17"/>
      <c r="M23" s="17"/>
      <c r="N23" s="17"/>
      <c r="O23" s="17"/>
      <c r="P23" s="17"/>
      <c r="Q23" s="17"/>
      <c r="R23" s="17"/>
      <c r="S23" s="17"/>
    </row>
    <row r="24" ht="30.0" customHeight="1">
      <c r="A24" s="60"/>
      <c r="B24" s="61" t="s">
        <v>613</v>
      </c>
      <c r="C24" s="14"/>
      <c r="D24" s="14"/>
      <c r="E24" s="15"/>
      <c r="F24" s="17" t="b">
        <v>0</v>
      </c>
      <c r="G24" s="62" t="str">
        <f>IF(F24=TRUE,"a","")</f>
        <v/>
      </c>
      <c r="H24" s="63" t="str">
        <f>G24&amp;G25&amp;G26&amp;G27</f>
        <v/>
      </c>
      <c r="I24" s="39"/>
      <c r="J24" s="17"/>
      <c r="K24" s="17"/>
      <c r="L24" s="17"/>
      <c r="M24" s="17"/>
      <c r="N24" s="17"/>
      <c r="O24" s="17"/>
      <c r="P24" s="17"/>
      <c r="Q24" s="17"/>
      <c r="R24" s="17"/>
      <c r="S24" s="17"/>
    </row>
    <row r="25" ht="30.0" customHeight="1">
      <c r="A25" s="64"/>
      <c r="B25" s="65" t="s">
        <v>614</v>
      </c>
      <c r="C25" s="2"/>
      <c r="D25" s="2"/>
      <c r="E25" s="3"/>
      <c r="F25" s="17" t="b">
        <v>0</v>
      </c>
      <c r="G25" s="62" t="str">
        <f>IF(F25=TRUE,"b","")</f>
        <v/>
      </c>
      <c r="H25" s="71">
        <f>IF(H24=G23,1,0)</f>
        <v>0</v>
      </c>
      <c r="I25" s="39"/>
      <c r="J25" s="17"/>
      <c r="K25" s="17"/>
      <c r="L25" s="17"/>
      <c r="M25" s="17"/>
      <c r="N25" s="17"/>
      <c r="O25" s="17"/>
      <c r="P25" s="17"/>
      <c r="Q25" s="17"/>
      <c r="R25" s="17"/>
      <c r="S25" s="17"/>
    </row>
    <row r="26" ht="30.0" customHeight="1">
      <c r="A26" s="64"/>
      <c r="B26" s="65" t="s">
        <v>615</v>
      </c>
      <c r="C26" s="2"/>
      <c r="D26" s="2"/>
      <c r="E26" s="3"/>
      <c r="F26" s="17" t="b">
        <v>0</v>
      </c>
      <c r="G26" s="62" t="str">
        <f>IF(F26=TRUE,"c","")</f>
        <v/>
      </c>
      <c r="H26" s="20">
        <f>IF(H24&lt;&gt;G23,1,0)</f>
        <v>1</v>
      </c>
      <c r="I26" s="39"/>
      <c r="J26" s="17"/>
      <c r="K26" s="17"/>
      <c r="L26" s="17"/>
      <c r="M26" s="17"/>
      <c r="N26" s="17"/>
      <c r="O26" s="17"/>
      <c r="P26" s="17"/>
      <c r="Q26" s="17"/>
      <c r="R26" s="17"/>
      <c r="S26" s="17"/>
    </row>
    <row r="27" ht="30.0" customHeight="1">
      <c r="A27" s="64"/>
      <c r="B27" s="65" t="s">
        <v>616</v>
      </c>
      <c r="C27" s="2"/>
      <c r="D27" s="2"/>
      <c r="E27" s="3"/>
      <c r="F27" s="17" t="b">
        <v>0</v>
      </c>
      <c r="G27" s="62" t="str">
        <f>IF(F27=TRUE,"d","")</f>
        <v/>
      </c>
      <c r="H27" s="20">
        <f>IF(H26=1,H23,"")</f>
        <v>184</v>
      </c>
      <c r="I27" s="39"/>
      <c r="J27" s="17"/>
      <c r="K27" s="17"/>
      <c r="L27" s="17"/>
      <c r="M27" s="17"/>
      <c r="N27" s="17"/>
      <c r="O27" s="17"/>
      <c r="P27" s="17"/>
      <c r="Q27" s="17"/>
      <c r="R27" s="17"/>
      <c r="S27" s="17"/>
    </row>
    <row r="28" ht="30.0" hidden="1" customHeight="1">
      <c r="A28" s="66" t="s">
        <v>617</v>
      </c>
      <c r="B28" s="2"/>
      <c r="C28" s="2"/>
      <c r="D28" s="2"/>
      <c r="E28" s="3"/>
      <c r="F28" s="17"/>
      <c r="G28" s="17"/>
      <c r="H28" s="20"/>
      <c r="I28" s="39"/>
      <c r="J28" s="17"/>
      <c r="K28" s="17"/>
      <c r="L28" s="17"/>
      <c r="M28" s="17"/>
      <c r="N28" s="17"/>
      <c r="O28" s="17"/>
      <c r="P28" s="17"/>
      <c r="Q28" s="17"/>
      <c r="R28" s="17"/>
      <c r="S28" s="17"/>
    </row>
    <row r="29" ht="30.0" customHeight="1">
      <c r="A29" s="67" t="str">
        <f>IF(OR(H24="a",H24="b",H24="c",H24="d"),A28,"")</f>
        <v/>
      </c>
      <c r="B29" s="68"/>
      <c r="C29" s="68"/>
      <c r="D29" s="68"/>
      <c r="E29" s="69"/>
      <c r="F29" s="17"/>
      <c r="G29" s="17"/>
      <c r="H29" s="20"/>
      <c r="I29" s="39"/>
      <c r="J29" s="17"/>
      <c r="K29" s="17"/>
      <c r="L29" s="17"/>
      <c r="M29" s="17"/>
      <c r="N29" s="17"/>
      <c r="O29" s="17"/>
      <c r="P29" s="17"/>
      <c r="Q29" s="17"/>
      <c r="R29" s="17"/>
      <c r="S29" s="17"/>
    </row>
    <row r="30" ht="49.5" customHeight="1">
      <c r="A30" s="6" t="s">
        <v>618</v>
      </c>
      <c r="B30" s="2"/>
      <c r="C30" s="2"/>
      <c r="D30" s="2"/>
      <c r="E30" s="3"/>
      <c r="F30" s="17"/>
      <c r="G30" s="17" t="s">
        <v>86</v>
      </c>
      <c r="H30" s="20">
        <v>185.0</v>
      </c>
      <c r="I30" s="39"/>
      <c r="J30" s="17"/>
      <c r="K30" s="17"/>
      <c r="L30" s="17"/>
      <c r="M30" s="17"/>
      <c r="N30" s="17"/>
      <c r="O30" s="17"/>
      <c r="P30" s="17"/>
      <c r="Q30" s="17"/>
      <c r="R30" s="17"/>
      <c r="S30" s="17"/>
    </row>
    <row r="31" ht="30.0" customHeight="1">
      <c r="A31" s="60"/>
      <c r="B31" s="61" t="s">
        <v>619</v>
      </c>
      <c r="C31" s="14"/>
      <c r="D31" s="14"/>
      <c r="E31" s="15"/>
      <c r="F31" s="17" t="b">
        <v>0</v>
      </c>
      <c r="G31" s="62" t="str">
        <f>IF(F31=TRUE,"a","")</f>
        <v/>
      </c>
      <c r="H31" s="63" t="str">
        <f>G31&amp;G32&amp;G33&amp;G34</f>
        <v/>
      </c>
      <c r="I31" s="39"/>
      <c r="J31" s="17"/>
      <c r="K31" s="17"/>
      <c r="L31" s="17"/>
      <c r="M31" s="17"/>
      <c r="N31" s="17"/>
      <c r="O31" s="17"/>
      <c r="P31" s="17"/>
      <c r="Q31" s="17"/>
      <c r="R31" s="17"/>
      <c r="S31" s="17"/>
    </row>
    <row r="32" ht="30.0" customHeight="1">
      <c r="A32" s="64"/>
      <c r="B32" s="65" t="s">
        <v>620</v>
      </c>
      <c r="C32" s="2"/>
      <c r="D32" s="2"/>
      <c r="E32" s="3"/>
      <c r="F32" s="17" t="b">
        <v>0</v>
      </c>
      <c r="G32" s="62" t="str">
        <f>IF(F32=TRUE,"b","")</f>
        <v/>
      </c>
      <c r="H32" s="71">
        <f>IF(H31=G30,1,0)</f>
        <v>0</v>
      </c>
      <c r="I32" s="39"/>
      <c r="J32" s="17"/>
      <c r="K32" s="17"/>
      <c r="L32" s="17"/>
      <c r="M32" s="17"/>
      <c r="N32" s="17"/>
      <c r="O32" s="17"/>
      <c r="P32" s="17"/>
      <c r="Q32" s="17"/>
      <c r="R32" s="17"/>
      <c r="S32" s="17"/>
    </row>
    <row r="33" ht="30.0" customHeight="1">
      <c r="A33" s="64"/>
      <c r="B33" s="65" t="s">
        <v>621</v>
      </c>
      <c r="C33" s="2"/>
      <c r="D33" s="2"/>
      <c r="E33" s="3"/>
      <c r="F33" s="17" t="b">
        <v>0</v>
      </c>
      <c r="G33" s="62" t="str">
        <f>IF(F33=TRUE,"c","")</f>
        <v/>
      </c>
      <c r="H33" s="20">
        <f>IF(H31&lt;&gt;G30,1,0)</f>
        <v>1</v>
      </c>
      <c r="I33" s="39"/>
      <c r="J33" s="17"/>
      <c r="K33" s="17"/>
      <c r="L33" s="17"/>
      <c r="M33" s="17"/>
      <c r="N33" s="17"/>
      <c r="O33" s="17"/>
      <c r="P33" s="17"/>
      <c r="Q33" s="17"/>
      <c r="R33" s="17"/>
      <c r="S33" s="17"/>
    </row>
    <row r="34" ht="30.0" customHeight="1">
      <c r="A34" s="64"/>
      <c r="B34" s="65" t="s">
        <v>622</v>
      </c>
      <c r="C34" s="2"/>
      <c r="D34" s="2"/>
      <c r="E34" s="3"/>
      <c r="F34" s="17" t="b">
        <v>0</v>
      </c>
      <c r="G34" s="62" t="str">
        <f>IF(F34=TRUE,"d","")</f>
        <v/>
      </c>
      <c r="H34" s="20">
        <f>IF(H33=1,H30,"")</f>
        <v>185</v>
      </c>
      <c r="I34" s="39"/>
      <c r="J34" s="17"/>
      <c r="K34" s="17"/>
      <c r="L34" s="17"/>
      <c r="M34" s="17"/>
      <c r="N34" s="17"/>
      <c r="O34" s="17"/>
      <c r="P34" s="17"/>
      <c r="Q34" s="17"/>
      <c r="R34" s="17"/>
      <c r="S34" s="17"/>
    </row>
    <row r="35" ht="30.0" hidden="1" customHeight="1">
      <c r="A35" s="66" t="s">
        <v>623</v>
      </c>
      <c r="B35" s="2"/>
      <c r="C35" s="2"/>
      <c r="D35" s="2"/>
      <c r="E35" s="3"/>
      <c r="F35" s="17"/>
      <c r="G35" s="17"/>
      <c r="H35" s="20"/>
      <c r="I35" s="39"/>
      <c r="J35" s="17"/>
      <c r="K35" s="17"/>
      <c r="L35" s="17"/>
      <c r="M35" s="17"/>
      <c r="N35" s="17"/>
      <c r="O35" s="17"/>
      <c r="P35" s="17"/>
      <c r="Q35" s="17"/>
      <c r="R35" s="17"/>
      <c r="S35" s="17"/>
    </row>
    <row r="36" ht="30.0" customHeight="1">
      <c r="A36" s="67" t="str">
        <f>IF(OR(H31="a",H31="b",H31="c",H31="d"),A35,"")</f>
        <v/>
      </c>
      <c r="B36" s="68"/>
      <c r="C36" s="68"/>
      <c r="D36" s="68"/>
      <c r="E36" s="69"/>
      <c r="F36" s="17"/>
      <c r="G36" s="17"/>
      <c r="H36" s="20"/>
      <c r="I36" s="39"/>
      <c r="J36" s="17"/>
      <c r="K36" s="17"/>
      <c r="L36" s="17"/>
      <c r="M36" s="17"/>
      <c r="N36" s="17"/>
      <c r="O36" s="17"/>
      <c r="P36" s="17"/>
      <c r="Q36" s="17"/>
      <c r="R36" s="17"/>
      <c r="S36" s="17"/>
    </row>
    <row r="37" ht="49.5" customHeight="1">
      <c r="A37" s="6" t="s">
        <v>624</v>
      </c>
      <c r="B37" s="2"/>
      <c r="C37" s="2"/>
      <c r="D37" s="2"/>
      <c r="E37" s="3"/>
      <c r="F37" s="17"/>
      <c r="G37" s="17" t="s">
        <v>84</v>
      </c>
      <c r="H37" s="20">
        <v>186.0</v>
      </c>
      <c r="I37" s="39"/>
      <c r="J37" s="17"/>
      <c r="K37" s="17"/>
      <c r="L37" s="17"/>
      <c r="M37" s="17"/>
      <c r="N37" s="17"/>
      <c r="O37" s="17"/>
      <c r="P37" s="17"/>
      <c r="Q37" s="17"/>
      <c r="R37" s="17"/>
      <c r="S37" s="17"/>
    </row>
    <row r="38" ht="30.0" customHeight="1">
      <c r="A38" s="60"/>
      <c r="B38" s="61" t="s">
        <v>625</v>
      </c>
      <c r="C38" s="14"/>
      <c r="D38" s="14"/>
      <c r="E38" s="15"/>
      <c r="F38" s="17" t="b">
        <v>0</v>
      </c>
      <c r="G38" s="62" t="str">
        <f>IF(F38=TRUE,"a","")</f>
        <v/>
      </c>
      <c r="H38" s="63" t="str">
        <f>G38&amp;G39&amp;G40&amp;G41</f>
        <v/>
      </c>
      <c r="I38" s="39"/>
      <c r="J38" s="17"/>
      <c r="K38" s="17"/>
      <c r="L38" s="17"/>
      <c r="M38" s="17"/>
      <c r="N38" s="17"/>
      <c r="O38" s="17"/>
      <c r="P38" s="17"/>
      <c r="Q38" s="17"/>
      <c r="R38" s="17"/>
      <c r="S38" s="17"/>
    </row>
    <row r="39" ht="30.0" customHeight="1">
      <c r="A39" s="64"/>
      <c r="B39" s="65" t="s">
        <v>626</v>
      </c>
      <c r="C39" s="2"/>
      <c r="D39" s="2"/>
      <c r="E39" s="3"/>
      <c r="F39" s="17" t="b">
        <v>0</v>
      </c>
      <c r="G39" s="62" t="str">
        <f>IF(F39=TRUE,"b","")</f>
        <v/>
      </c>
      <c r="H39" s="71">
        <f>IF(H38=G37,1,0)</f>
        <v>0</v>
      </c>
      <c r="I39" s="39"/>
      <c r="J39" s="17"/>
      <c r="K39" s="17"/>
      <c r="L39" s="17"/>
      <c r="M39" s="17"/>
      <c r="N39" s="17"/>
      <c r="O39" s="17"/>
      <c r="P39" s="17"/>
      <c r="Q39" s="17"/>
      <c r="R39" s="17"/>
      <c r="S39" s="17"/>
    </row>
    <row r="40" ht="30.0" customHeight="1">
      <c r="A40" s="64"/>
      <c r="B40" s="65" t="s">
        <v>627</v>
      </c>
      <c r="C40" s="2"/>
      <c r="D40" s="2"/>
      <c r="E40" s="3"/>
      <c r="F40" s="17" t="b">
        <v>0</v>
      </c>
      <c r="G40" s="62" t="str">
        <f>IF(F40=TRUE,"c","")</f>
        <v/>
      </c>
      <c r="H40" s="20">
        <f>IF(H38&lt;&gt;G37,1,0)</f>
        <v>1</v>
      </c>
      <c r="I40" s="39"/>
      <c r="J40" s="17"/>
      <c r="K40" s="17"/>
      <c r="L40" s="17"/>
      <c r="M40" s="17"/>
      <c r="N40" s="17"/>
      <c r="O40" s="17"/>
      <c r="P40" s="17"/>
      <c r="Q40" s="17"/>
      <c r="R40" s="17"/>
      <c r="S40" s="17"/>
    </row>
    <row r="41" ht="30.0" customHeight="1">
      <c r="A41" s="64"/>
      <c r="B41" s="65" t="s">
        <v>628</v>
      </c>
      <c r="C41" s="2"/>
      <c r="D41" s="2"/>
      <c r="E41" s="3"/>
      <c r="F41" s="17" t="b">
        <v>0</v>
      </c>
      <c r="G41" s="62" t="str">
        <f>IF(F41=TRUE,"d","")</f>
        <v/>
      </c>
      <c r="H41" s="20">
        <f>IF(H40=1,H37,"")</f>
        <v>186</v>
      </c>
      <c r="I41" s="39"/>
      <c r="J41" s="17"/>
      <c r="K41" s="17"/>
      <c r="L41" s="17"/>
      <c r="M41" s="17"/>
      <c r="N41" s="17"/>
      <c r="O41" s="17"/>
      <c r="P41" s="17"/>
      <c r="Q41" s="17"/>
      <c r="R41" s="17"/>
      <c r="S41" s="17"/>
    </row>
    <row r="42" ht="30.0" hidden="1" customHeight="1">
      <c r="A42" s="66" t="s">
        <v>629</v>
      </c>
      <c r="B42" s="2"/>
      <c r="C42" s="2"/>
      <c r="D42" s="2"/>
      <c r="E42" s="3"/>
      <c r="F42" s="17"/>
      <c r="G42" s="17"/>
      <c r="H42" s="20"/>
      <c r="I42" s="39"/>
      <c r="J42" s="17"/>
      <c r="K42" s="17"/>
      <c r="L42" s="17"/>
      <c r="M42" s="17"/>
      <c r="N42" s="17"/>
      <c r="O42" s="17"/>
      <c r="P42" s="17"/>
      <c r="Q42" s="17"/>
      <c r="R42" s="17"/>
      <c r="S42" s="17"/>
    </row>
    <row r="43" ht="43.5" customHeight="1">
      <c r="A43" s="72" t="str">
        <f>IF(OR(H38="a",H38="b",H38="c",H38="d"),A42,"")</f>
        <v/>
      </c>
      <c r="B43" s="68"/>
      <c r="C43" s="68"/>
      <c r="D43" s="68"/>
      <c r="E43" s="69"/>
      <c r="F43" s="17"/>
      <c r="G43" s="17"/>
      <c r="H43" s="20"/>
      <c r="I43" s="39"/>
      <c r="J43" s="17"/>
      <c r="K43" s="17"/>
      <c r="L43" s="17"/>
      <c r="M43" s="17"/>
      <c r="N43" s="17"/>
      <c r="O43" s="17"/>
      <c r="P43" s="17"/>
      <c r="Q43" s="17"/>
      <c r="R43" s="17"/>
      <c r="S43" s="17"/>
    </row>
    <row r="44" ht="49.5" customHeight="1">
      <c r="A44" s="6" t="s">
        <v>630</v>
      </c>
      <c r="B44" s="2"/>
      <c r="C44" s="2"/>
      <c r="D44" s="2"/>
      <c r="E44" s="3"/>
      <c r="F44" s="17"/>
      <c r="G44" s="17" t="s">
        <v>87</v>
      </c>
      <c r="H44" s="20">
        <v>187.0</v>
      </c>
      <c r="I44" s="39"/>
      <c r="J44" s="17"/>
      <c r="K44" s="17"/>
      <c r="L44" s="17"/>
      <c r="M44" s="17"/>
      <c r="N44" s="17"/>
      <c r="O44" s="17"/>
      <c r="P44" s="17"/>
      <c r="Q44" s="17"/>
      <c r="R44" s="17"/>
      <c r="S44" s="17"/>
    </row>
    <row r="45" ht="30.0" customHeight="1">
      <c r="A45" s="60"/>
      <c r="B45" s="61" t="s">
        <v>631</v>
      </c>
      <c r="C45" s="14"/>
      <c r="D45" s="14"/>
      <c r="E45" s="15"/>
      <c r="F45" s="17" t="b">
        <v>0</v>
      </c>
      <c r="G45" s="62" t="str">
        <f>IF(F45=TRUE,"a","")</f>
        <v/>
      </c>
      <c r="H45" s="63" t="str">
        <f>G45&amp;G46&amp;G47&amp;G48</f>
        <v/>
      </c>
      <c r="I45" s="39"/>
      <c r="J45" s="17"/>
      <c r="K45" s="17"/>
      <c r="L45" s="17"/>
      <c r="M45" s="17"/>
      <c r="N45" s="17"/>
      <c r="O45" s="17"/>
      <c r="P45" s="17"/>
      <c r="Q45" s="17"/>
      <c r="R45" s="17"/>
      <c r="S45" s="17"/>
    </row>
    <row r="46" ht="30.0" customHeight="1">
      <c r="A46" s="64"/>
      <c r="B46" s="65" t="s">
        <v>632</v>
      </c>
      <c r="C46" s="2"/>
      <c r="D46" s="2"/>
      <c r="E46" s="3"/>
      <c r="F46" s="17" t="b">
        <v>0</v>
      </c>
      <c r="G46" s="62" t="str">
        <f>IF(F46=TRUE,"b","")</f>
        <v/>
      </c>
      <c r="H46" s="71">
        <f>IF(H45=G44,1,0)</f>
        <v>0</v>
      </c>
      <c r="I46" s="39"/>
      <c r="J46" s="17"/>
      <c r="K46" s="17"/>
      <c r="L46" s="17"/>
      <c r="M46" s="17"/>
      <c r="N46" s="17"/>
      <c r="O46" s="17"/>
      <c r="P46" s="17"/>
      <c r="Q46" s="17"/>
      <c r="R46" s="17"/>
      <c r="S46" s="17"/>
    </row>
    <row r="47" ht="30.0" customHeight="1">
      <c r="A47" s="64"/>
      <c r="B47" s="65" t="s">
        <v>633</v>
      </c>
      <c r="C47" s="2"/>
      <c r="D47" s="2"/>
      <c r="E47" s="3"/>
      <c r="F47" s="17" t="b">
        <v>0</v>
      </c>
      <c r="G47" s="62" t="str">
        <f>IF(F47=TRUE,"c","")</f>
        <v/>
      </c>
      <c r="H47" s="20">
        <f>IF(H45&lt;&gt;G44,1,0)</f>
        <v>1</v>
      </c>
      <c r="I47" s="39"/>
      <c r="J47" s="17"/>
      <c r="K47" s="17"/>
      <c r="L47" s="17"/>
      <c r="M47" s="17"/>
      <c r="N47" s="17"/>
      <c r="O47" s="17"/>
      <c r="P47" s="17"/>
      <c r="Q47" s="17"/>
      <c r="R47" s="17"/>
      <c r="S47" s="17"/>
    </row>
    <row r="48" ht="30.0" customHeight="1">
      <c r="A48" s="64"/>
      <c r="B48" s="65" t="s">
        <v>634</v>
      </c>
      <c r="C48" s="2"/>
      <c r="D48" s="2"/>
      <c r="E48" s="3"/>
      <c r="F48" s="17" t="b">
        <v>0</v>
      </c>
      <c r="G48" s="62" t="str">
        <f>IF(F48=TRUE,"d","")</f>
        <v/>
      </c>
      <c r="H48" s="20">
        <f>IF(H47=1,H44,"")</f>
        <v>187</v>
      </c>
      <c r="I48" s="39"/>
      <c r="J48" s="17"/>
      <c r="K48" s="17"/>
      <c r="L48" s="17"/>
      <c r="M48" s="17"/>
      <c r="N48" s="17"/>
      <c r="O48" s="17"/>
      <c r="P48" s="17"/>
      <c r="Q48" s="17"/>
      <c r="R48" s="17"/>
      <c r="S48" s="17"/>
    </row>
    <row r="49" ht="30.0" hidden="1" customHeight="1">
      <c r="A49" s="66" t="s">
        <v>635</v>
      </c>
      <c r="B49" s="2"/>
      <c r="C49" s="2"/>
      <c r="D49" s="2"/>
      <c r="E49" s="3"/>
      <c r="F49" s="17"/>
      <c r="G49" s="17"/>
      <c r="H49" s="20"/>
      <c r="I49" s="39"/>
      <c r="J49" s="17"/>
      <c r="K49" s="17"/>
      <c r="L49" s="17"/>
      <c r="M49" s="17"/>
      <c r="N49" s="17"/>
      <c r="O49" s="17"/>
      <c r="P49" s="17"/>
      <c r="Q49" s="17"/>
      <c r="R49" s="17"/>
      <c r="S49" s="17"/>
    </row>
    <row r="50" ht="30.0" customHeight="1">
      <c r="A50" s="67" t="str">
        <f>IF(OR(H45="a",H45="b",H45="c",H45="d"),A49,"")</f>
        <v/>
      </c>
      <c r="B50" s="68"/>
      <c r="C50" s="68"/>
      <c r="D50" s="68"/>
      <c r="E50" s="69"/>
      <c r="F50" s="17" t="s">
        <v>129</v>
      </c>
      <c r="G50" s="17"/>
      <c r="H50" s="20"/>
      <c r="I50" s="39" t="s">
        <v>129</v>
      </c>
      <c r="J50" s="17"/>
      <c r="K50" s="17"/>
      <c r="L50" s="17"/>
      <c r="M50" s="17"/>
      <c r="N50" s="17"/>
      <c r="O50" s="17"/>
      <c r="P50" s="17"/>
      <c r="Q50" s="17"/>
      <c r="R50" s="17"/>
      <c r="S50" s="17"/>
    </row>
    <row r="51" ht="49.5" customHeight="1">
      <c r="A51" s="6" t="s">
        <v>636</v>
      </c>
      <c r="B51" s="2"/>
      <c r="C51" s="2"/>
      <c r="D51" s="2"/>
      <c r="E51" s="3"/>
      <c r="F51" s="17"/>
      <c r="G51" s="17" t="s">
        <v>86</v>
      </c>
      <c r="H51" s="20">
        <v>188.0</v>
      </c>
      <c r="I51" s="39"/>
      <c r="J51" s="17"/>
      <c r="K51" s="17"/>
      <c r="L51" s="17"/>
      <c r="M51" s="17"/>
      <c r="N51" s="17"/>
      <c r="O51" s="17"/>
      <c r="P51" s="17"/>
      <c r="Q51" s="17"/>
      <c r="R51" s="17"/>
      <c r="S51" s="17"/>
    </row>
    <row r="52" ht="30.0" customHeight="1">
      <c r="A52" s="60"/>
      <c r="B52" s="61" t="s">
        <v>637</v>
      </c>
      <c r="C52" s="14"/>
      <c r="D52" s="14"/>
      <c r="E52" s="15"/>
      <c r="F52" s="17" t="b">
        <v>0</v>
      </c>
      <c r="G52" s="62" t="str">
        <f>IF(F52=TRUE,"a","")</f>
        <v/>
      </c>
      <c r="H52" s="63" t="str">
        <f>G52&amp;G53&amp;G54&amp;G55</f>
        <v/>
      </c>
      <c r="I52" s="39"/>
      <c r="J52" s="17"/>
      <c r="K52" s="17"/>
      <c r="L52" s="17"/>
      <c r="M52" s="17"/>
      <c r="N52" s="17"/>
      <c r="O52" s="17"/>
      <c r="P52" s="17"/>
      <c r="Q52" s="17"/>
      <c r="R52" s="17"/>
      <c r="S52" s="17"/>
    </row>
    <row r="53" ht="30.0" customHeight="1">
      <c r="A53" s="64"/>
      <c r="B53" s="65" t="s">
        <v>638</v>
      </c>
      <c r="C53" s="2"/>
      <c r="D53" s="2"/>
      <c r="E53" s="3"/>
      <c r="F53" s="17" t="b">
        <v>0</v>
      </c>
      <c r="G53" s="62" t="str">
        <f>IF(F53=TRUE,"b","")</f>
        <v/>
      </c>
      <c r="H53" s="71">
        <f>IF(H52=G51,1,0)</f>
        <v>0</v>
      </c>
      <c r="I53" s="39"/>
      <c r="J53" s="17"/>
      <c r="K53" s="17"/>
      <c r="L53" s="17"/>
      <c r="M53" s="17"/>
      <c r="N53" s="17"/>
      <c r="O53" s="17"/>
      <c r="P53" s="17"/>
      <c r="Q53" s="17"/>
      <c r="R53" s="17"/>
      <c r="S53" s="17"/>
    </row>
    <row r="54" ht="30.0" customHeight="1">
      <c r="A54" s="64"/>
      <c r="B54" s="65" t="s">
        <v>639</v>
      </c>
      <c r="C54" s="2"/>
      <c r="D54" s="2"/>
      <c r="E54" s="3"/>
      <c r="F54" s="17" t="b">
        <v>0</v>
      </c>
      <c r="G54" s="62" t="str">
        <f>IF(F54=TRUE,"c","")</f>
        <v/>
      </c>
      <c r="H54" s="20">
        <f>IF(H52&lt;&gt;G51,1,0)</f>
        <v>1</v>
      </c>
      <c r="I54" s="39"/>
      <c r="J54" s="17"/>
      <c r="K54" s="17"/>
      <c r="L54" s="17"/>
      <c r="M54" s="17"/>
      <c r="N54" s="17"/>
      <c r="O54" s="17"/>
      <c r="P54" s="17"/>
      <c r="Q54" s="17"/>
      <c r="R54" s="17"/>
      <c r="S54" s="17"/>
    </row>
    <row r="55" ht="30.0" customHeight="1">
      <c r="A55" s="64"/>
      <c r="B55" s="65" t="s">
        <v>640</v>
      </c>
      <c r="C55" s="2"/>
      <c r="D55" s="2"/>
      <c r="E55" s="3"/>
      <c r="F55" s="17" t="b">
        <v>0</v>
      </c>
      <c r="G55" s="62" t="str">
        <f>IF(F55=TRUE,"d","")</f>
        <v/>
      </c>
      <c r="H55" s="20">
        <f>IF(H54=1,H51,"")</f>
        <v>188</v>
      </c>
      <c r="I55" s="39"/>
      <c r="J55" s="17"/>
      <c r="K55" s="17"/>
      <c r="L55" s="17"/>
      <c r="M55" s="17"/>
      <c r="N55" s="17"/>
      <c r="O55" s="17"/>
      <c r="P55" s="17"/>
      <c r="Q55" s="17"/>
      <c r="R55" s="17"/>
      <c r="S55" s="17"/>
    </row>
    <row r="56" ht="30.0" hidden="1" customHeight="1">
      <c r="A56" s="66" t="s">
        <v>641</v>
      </c>
      <c r="B56" s="2"/>
      <c r="C56" s="2"/>
      <c r="D56" s="2"/>
      <c r="E56" s="3"/>
      <c r="F56" s="17"/>
      <c r="G56" s="17"/>
      <c r="H56" s="20"/>
      <c r="I56" s="39"/>
      <c r="J56" s="17"/>
      <c r="K56" s="17"/>
      <c r="L56" s="17"/>
      <c r="M56" s="17"/>
      <c r="N56" s="17"/>
      <c r="O56" s="17"/>
      <c r="P56" s="17"/>
      <c r="Q56" s="17"/>
      <c r="R56" s="17"/>
      <c r="S56" s="17"/>
    </row>
    <row r="57" ht="30.0" customHeight="1">
      <c r="A57" s="67" t="str">
        <f>IF(OR(H52="a",H52="b",H52="c",H52="d"),A56,"")</f>
        <v/>
      </c>
      <c r="B57" s="68"/>
      <c r="C57" s="68"/>
      <c r="D57" s="68"/>
      <c r="E57" s="69"/>
      <c r="F57" s="17"/>
      <c r="G57" s="17"/>
      <c r="H57" s="20"/>
      <c r="I57" s="39"/>
      <c r="J57" s="17"/>
      <c r="K57" s="17"/>
      <c r="L57" s="17"/>
      <c r="M57" s="17"/>
      <c r="N57" s="17"/>
      <c r="O57" s="17"/>
      <c r="P57" s="17"/>
      <c r="Q57" s="17"/>
      <c r="R57" s="17"/>
      <c r="S57" s="17"/>
    </row>
    <row r="58" ht="49.5" customHeight="1">
      <c r="A58" s="6" t="s">
        <v>642</v>
      </c>
      <c r="B58" s="2"/>
      <c r="C58" s="2"/>
      <c r="D58" s="2"/>
      <c r="E58" s="3"/>
      <c r="F58" s="17"/>
      <c r="G58" s="17" t="s">
        <v>87</v>
      </c>
      <c r="H58" s="20">
        <v>189.0</v>
      </c>
      <c r="I58" s="39"/>
      <c r="J58" s="17"/>
      <c r="K58" s="17"/>
      <c r="L58" s="17"/>
      <c r="M58" s="17"/>
      <c r="N58" s="17"/>
      <c r="O58" s="17"/>
      <c r="P58" s="17"/>
      <c r="Q58" s="17"/>
      <c r="R58" s="17"/>
      <c r="S58" s="17"/>
    </row>
    <row r="59" ht="30.0" customHeight="1">
      <c r="A59" s="60"/>
      <c r="B59" s="61" t="s">
        <v>643</v>
      </c>
      <c r="C59" s="14"/>
      <c r="D59" s="14"/>
      <c r="E59" s="15"/>
      <c r="F59" s="17" t="b">
        <v>0</v>
      </c>
      <c r="G59" s="62" t="str">
        <f>IF(F59=TRUE,"a","")</f>
        <v/>
      </c>
      <c r="H59" s="63" t="str">
        <f>G59&amp;G60&amp;G61&amp;G62</f>
        <v/>
      </c>
      <c r="I59" s="39"/>
      <c r="J59" s="17"/>
      <c r="K59" s="17"/>
      <c r="L59" s="17"/>
      <c r="M59" s="17"/>
      <c r="N59" s="17"/>
      <c r="O59" s="17"/>
      <c r="P59" s="17"/>
      <c r="Q59" s="17"/>
      <c r="R59" s="17"/>
      <c r="S59" s="17"/>
    </row>
    <row r="60" ht="30.0" customHeight="1">
      <c r="A60" s="64"/>
      <c r="B60" s="65" t="s">
        <v>644</v>
      </c>
      <c r="C60" s="2"/>
      <c r="D60" s="2"/>
      <c r="E60" s="3"/>
      <c r="F60" s="17" t="b">
        <v>0</v>
      </c>
      <c r="G60" s="62" t="str">
        <f>IF(F60=TRUE,"b","")</f>
        <v/>
      </c>
      <c r="H60" s="71">
        <f>IF(H59=G58,1,0)</f>
        <v>0</v>
      </c>
      <c r="I60" s="39"/>
      <c r="J60" s="17"/>
      <c r="K60" s="17"/>
      <c r="L60" s="17"/>
      <c r="M60" s="17"/>
      <c r="N60" s="17"/>
      <c r="O60" s="17"/>
      <c r="P60" s="17"/>
      <c r="Q60" s="17"/>
      <c r="R60" s="17"/>
      <c r="S60" s="17"/>
    </row>
    <row r="61" ht="30.0" customHeight="1">
      <c r="A61" s="64"/>
      <c r="B61" s="65" t="s">
        <v>645</v>
      </c>
      <c r="C61" s="2"/>
      <c r="D61" s="2"/>
      <c r="E61" s="3"/>
      <c r="F61" s="17" t="b">
        <v>0</v>
      </c>
      <c r="G61" s="62" t="str">
        <f>IF(F61=TRUE,"c","")</f>
        <v/>
      </c>
      <c r="H61" s="20">
        <f>IF(H59&lt;&gt;G58,1,0)</f>
        <v>1</v>
      </c>
      <c r="I61" s="39"/>
      <c r="J61" s="17"/>
      <c r="K61" s="17"/>
      <c r="L61" s="17"/>
      <c r="M61" s="17"/>
      <c r="N61" s="17"/>
      <c r="O61" s="17"/>
      <c r="P61" s="17"/>
      <c r="Q61" s="17"/>
      <c r="R61" s="17"/>
      <c r="S61" s="17"/>
    </row>
    <row r="62" ht="30.0" customHeight="1">
      <c r="A62" s="64"/>
      <c r="B62" s="65" t="s">
        <v>646</v>
      </c>
      <c r="C62" s="2"/>
      <c r="D62" s="2"/>
      <c r="E62" s="3"/>
      <c r="F62" s="17" t="b">
        <v>0</v>
      </c>
      <c r="G62" s="62" t="str">
        <f>IF(F62=TRUE,"d","")</f>
        <v/>
      </c>
      <c r="H62" s="20">
        <f>IF(H61=1,H58,"")</f>
        <v>189</v>
      </c>
      <c r="I62" s="39"/>
      <c r="J62" s="17"/>
      <c r="K62" s="17"/>
      <c r="L62" s="17"/>
      <c r="M62" s="17"/>
      <c r="N62" s="17"/>
      <c r="O62" s="17"/>
      <c r="P62" s="17"/>
      <c r="Q62" s="17"/>
      <c r="R62" s="17"/>
      <c r="S62" s="17"/>
    </row>
    <row r="63" ht="30.0" hidden="1" customHeight="1">
      <c r="A63" s="66" t="s">
        <v>647</v>
      </c>
      <c r="B63" s="2"/>
      <c r="C63" s="2"/>
      <c r="D63" s="2"/>
      <c r="E63" s="3"/>
      <c r="F63" s="17"/>
      <c r="G63" s="17"/>
      <c r="H63" s="20"/>
      <c r="I63" s="39"/>
      <c r="J63" s="17"/>
      <c r="K63" s="17"/>
      <c r="L63" s="17"/>
      <c r="M63" s="17"/>
      <c r="N63" s="17"/>
      <c r="O63" s="17"/>
      <c r="P63" s="17"/>
      <c r="Q63" s="17"/>
      <c r="R63" s="17"/>
      <c r="S63" s="17"/>
    </row>
    <row r="64" ht="30.0" customHeight="1">
      <c r="A64" s="67" t="str">
        <f>IF(OR(H59="a",H59="b",H59="c",H59="d"),A63,"")</f>
        <v/>
      </c>
      <c r="B64" s="68"/>
      <c r="C64" s="68"/>
      <c r="D64" s="68"/>
      <c r="E64" s="69"/>
      <c r="F64" s="17"/>
      <c r="G64" s="17"/>
      <c r="H64" s="20"/>
      <c r="I64" s="39"/>
      <c r="J64" s="17"/>
      <c r="K64" s="17"/>
      <c r="L64" s="17"/>
      <c r="M64" s="17"/>
      <c r="N64" s="17"/>
      <c r="O64" s="17"/>
      <c r="P64" s="17"/>
      <c r="Q64" s="17"/>
      <c r="R64" s="17"/>
      <c r="S64" s="17"/>
    </row>
    <row r="65" ht="49.5" customHeight="1">
      <c r="A65" s="6" t="s">
        <v>648</v>
      </c>
      <c r="B65" s="2"/>
      <c r="C65" s="2"/>
      <c r="D65" s="2"/>
      <c r="E65" s="3"/>
      <c r="F65" s="17"/>
      <c r="G65" s="17" t="s">
        <v>86</v>
      </c>
      <c r="H65" s="20">
        <v>190.0</v>
      </c>
      <c r="I65" s="39"/>
      <c r="J65" s="17"/>
      <c r="K65" s="17"/>
      <c r="L65" s="17"/>
      <c r="M65" s="17"/>
      <c r="N65" s="17"/>
      <c r="O65" s="17"/>
      <c r="P65" s="17"/>
      <c r="Q65" s="17"/>
      <c r="R65" s="17"/>
      <c r="S65" s="17"/>
    </row>
    <row r="66" ht="30.0" customHeight="1">
      <c r="A66" s="60"/>
      <c r="B66" s="61" t="s">
        <v>649</v>
      </c>
      <c r="C66" s="14"/>
      <c r="D66" s="14"/>
      <c r="E66" s="15"/>
      <c r="F66" s="17" t="b">
        <v>0</v>
      </c>
      <c r="G66" s="62" t="str">
        <f>IF(F66=TRUE,"a","")</f>
        <v/>
      </c>
      <c r="H66" s="63" t="str">
        <f>G66&amp;G67&amp;G68&amp;G69</f>
        <v/>
      </c>
      <c r="I66" s="39"/>
      <c r="J66" s="17"/>
      <c r="K66" s="17"/>
      <c r="L66" s="17"/>
      <c r="M66" s="17"/>
      <c r="N66" s="17"/>
      <c r="O66" s="17"/>
      <c r="P66" s="17"/>
      <c r="Q66" s="17"/>
      <c r="R66" s="17"/>
      <c r="S66" s="17"/>
    </row>
    <row r="67" ht="30.0" customHeight="1">
      <c r="A67" s="64"/>
      <c r="B67" s="65" t="s">
        <v>650</v>
      </c>
      <c r="C67" s="2"/>
      <c r="D67" s="2"/>
      <c r="E67" s="3"/>
      <c r="F67" s="17" t="b">
        <v>0</v>
      </c>
      <c r="G67" s="62" t="str">
        <f>IF(F67=TRUE,"b","")</f>
        <v/>
      </c>
      <c r="H67" s="71">
        <f>IF(H66=G65,1,0)</f>
        <v>0</v>
      </c>
      <c r="I67" s="39"/>
      <c r="J67" s="17"/>
      <c r="K67" s="17"/>
      <c r="L67" s="17"/>
      <c r="M67" s="17"/>
      <c r="N67" s="17"/>
      <c r="O67" s="17"/>
      <c r="P67" s="17"/>
      <c r="Q67" s="17"/>
      <c r="R67" s="17"/>
      <c r="S67" s="17"/>
    </row>
    <row r="68" ht="30.0" customHeight="1">
      <c r="A68" s="64"/>
      <c r="B68" s="65" t="s">
        <v>651</v>
      </c>
      <c r="C68" s="2"/>
      <c r="D68" s="2"/>
      <c r="E68" s="3"/>
      <c r="F68" s="17" t="b">
        <v>0</v>
      </c>
      <c r="G68" s="62" t="str">
        <f>IF(F68=TRUE,"c","")</f>
        <v/>
      </c>
      <c r="H68" s="20">
        <f>IF(H66&lt;&gt;G65,1,0)</f>
        <v>1</v>
      </c>
      <c r="I68" s="39"/>
      <c r="J68" s="17"/>
      <c r="K68" s="17"/>
      <c r="L68" s="17"/>
      <c r="M68" s="17"/>
      <c r="N68" s="17"/>
      <c r="O68" s="17"/>
      <c r="P68" s="17"/>
      <c r="Q68" s="17"/>
      <c r="R68" s="17"/>
      <c r="S68" s="17"/>
    </row>
    <row r="69" ht="30.0" customHeight="1">
      <c r="A69" s="64"/>
      <c r="B69" s="65" t="s">
        <v>652</v>
      </c>
      <c r="C69" s="2"/>
      <c r="D69" s="2"/>
      <c r="E69" s="3"/>
      <c r="F69" s="17" t="b">
        <v>0</v>
      </c>
      <c r="G69" s="62" t="str">
        <f>IF(F69=TRUE,"d","")</f>
        <v/>
      </c>
      <c r="H69" s="20">
        <f>IF(H68=1,H65,"")</f>
        <v>190</v>
      </c>
      <c r="I69" s="39"/>
      <c r="J69" s="17"/>
      <c r="K69" s="17"/>
      <c r="L69" s="17"/>
      <c r="M69" s="17"/>
      <c r="N69" s="17"/>
      <c r="O69" s="17"/>
      <c r="P69" s="17"/>
      <c r="Q69" s="17"/>
      <c r="R69" s="17"/>
      <c r="S69" s="17"/>
    </row>
    <row r="70" ht="30.0" hidden="1" customHeight="1">
      <c r="A70" s="66" t="s">
        <v>653</v>
      </c>
      <c r="B70" s="2"/>
      <c r="C70" s="2"/>
      <c r="D70" s="2"/>
      <c r="E70" s="3"/>
      <c r="F70" s="17"/>
      <c r="G70" s="17"/>
      <c r="H70" s="20"/>
      <c r="I70" s="39"/>
      <c r="J70" s="17"/>
      <c r="K70" s="17"/>
      <c r="L70" s="17"/>
      <c r="M70" s="17"/>
      <c r="N70" s="17"/>
      <c r="O70" s="17"/>
      <c r="P70" s="17"/>
      <c r="Q70" s="17"/>
      <c r="R70" s="17"/>
      <c r="S70" s="17"/>
    </row>
    <row r="71" ht="48.0" customHeight="1">
      <c r="A71" s="72" t="str">
        <f>IF(OR(H66="a",H66="b",H66="c",H66="d"),A70,"")</f>
        <v/>
      </c>
      <c r="B71" s="68"/>
      <c r="C71" s="68"/>
      <c r="D71" s="68"/>
      <c r="E71" s="69"/>
      <c r="F71" s="17" t="s">
        <v>129</v>
      </c>
      <c r="G71" s="17"/>
      <c r="H71" s="20"/>
      <c r="I71" s="39" t="s">
        <v>129</v>
      </c>
      <c r="J71" s="17"/>
      <c r="K71" s="17"/>
      <c r="L71" s="17"/>
      <c r="M71" s="17"/>
      <c r="N71" s="17"/>
      <c r="O71" s="17"/>
      <c r="P71" s="17"/>
      <c r="Q71" s="17"/>
      <c r="R71" s="17"/>
      <c r="S71" s="17"/>
    </row>
    <row r="72" ht="49.5" customHeight="1">
      <c r="A72" s="6" t="s">
        <v>654</v>
      </c>
      <c r="B72" s="2"/>
      <c r="C72" s="2"/>
      <c r="D72" s="2"/>
      <c r="E72" s="3"/>
      <c r="F72" s="17"/>
      <c r="G72" s="17" t="s">
        <v>84</v>
      </c>
      <c r="H72" s="20">
        <v>191.0</v>
      </c>
      <c r="I72" s="39"/>
      <c r="J72" s="17"/>
      <c r="K72" s="17"/>
      <c r="L72" s="17"/>
      <c r="M72" s="17"/>
      <c r="N72" s="17"/>
      <c r="O72" s="17"/>
      <c r="P72" s="17"/>
      <c r="Q72" s="17"/>
      <c r="R72" s="17"/>
      <c r="S72" s="17"/>
    </row>
    <row r="73" ht="30.0" customHeight="1">
      <c r="A73" s="60"/>
      <c r="B73" s="61" t="s">
        <v>308</v>
      </c>
      <c r="C73" s="14"/>
      <c r="D73" s="14"/>
      <c r="E73" s="15"/>
      <c r="F73" s="17" t="b">
        <v>0</v>
      </c>
      <c r="G73" s="62" t="str">
        <f>IF(F73=TRUE,"a","")</f>
        <v/>
      </c>
      <c r="H73" s="63" t="str">
        <f>G73&amp;G74&amp;G75&amp;G76</f>
        <v/>
      </c>
      <c r="I73" s="39"/>
      <c r="J73" s="17"/>
      <c r="K73" s="17"/>
      <c r="L73" s="17"/>
      <c r="M73" s="17"/>
      <c r="N73" s="17"/>
      <c r="O73" s="17"/>
      <c r="P73" s="17"/>
      <c r="Q73" s="17"/>
      <c r="R73" s="17"/>
      <c r="S73" s="17"/>
    </row>
    <row r="74" ht="30.0" customHeight="1">
      <c r="A74" s="64"/>
      <c r="B74" s="65" t="s">
        <v>309</v>
      </c>
      <c r="C74" s="2"/>
      <c r="D74" s="2"/>
      <c r="E74" s="3"/>
      <c r="F74" s="17" t="b">
        <v>0</v>
      </c>
      <c r="G74" s="62" t="str">
        <f>IF(F74=TRUE,"b","")</f>
        <v/>
      </c>
      <c r="H74" s="71">
        <f>IF(H73=G72,1,0)</f>
        <v>0</v>
      </c>
      <c r="I74" s="39"/>
      <c r="J74" s="17"/>
      <c r="K74" s="17"/>
      <c r="L74" s="17"/>
      <c r="M74" s="17"/>
      <c r="N74" s="17"/>
      <c r="O74" s="17"/>
      <c r="P74" s="17"/>
      <c r="Q74" s="17"/>
      <c r="R74" s="17"/>
      <c r="S74" s="17"/>
    </row>
    <row r="75" ht="30.0" customHeight="1">
      <c r="A75" s="64"/>
      <c r="B75" s="65" t="s">
        <v>310</v>
      </c>
      <c r="C75" s="2"/>
      <c r="D75" s="2"/>
      <c r="E75" s="3"/>
      <c r="F75" s="17" t="b">
        <v>0</v>
      </c>
      <c r="G75" s="62" t="str">
        <f>IF(F75=TRUE,"c","")</f>
        <v/>
      </c>
      <c r="H75" s="20">
        <f>IF(H73&lt;&gt;G72,1,0)</f>
        <v>1</v>
      </c>
      <c r="I75" s="39"/>
      <c r="J75" s="17"/>
      <c r="K75" s="17"/>
      <c r="L75" s="17"/>
      <c r="M75" s="17"/>
      <c r="N75" s="17"/>
      <c r="O75" s="17"/>
      <c r="P75" s="17"/>
      <c r="Q75" s="17"/>
      <c r="R75" s="17"/>
      <c r="S75" s="17"/>
    </row>
    <row r="76" ht="30.0" customHeight="1">
      <c r="A76" s="64"/>
      <c r="B76" s="65" t="s">
        <v>311</v>
      </c>
      <c r="C76" s="2"/>
      <c r="D76" s="2"/>
      <c r="E76" s="3"/>
      <c r="F76" s="17" t="b">
        <v>0</v>
      </c>
      <c r="G76" s="62" t="str">
        <f>IF(F76=TRUE,"d","")</f>
        <v/>
      </c>
      <c r="H76" s="20">
        <f>IF(H75=1,H72,"")</f>
        <v>191</v>
      </c>
      <c r="I76" s="39"/>
      <c r="J76" s="17"/>
      <c r="K76" s="17"/>
      <c r="L76" s="17"/>
      <c r="M76" s="17"/>
      <c r="N76" s="17"/>
      <c r="O76" s="17"/>
      <c r="P76" s="17"/>
      <c r="Q76" s="17"/>
      <c r="R76" s="17"/>
      <c r="S76" s="17"/>
    </row>
    <row r="77" ht="30.0" hidden="1" customHeight="1">
      <c r="A77" s="66" t="s">
        <v>313</v>
      </c>
      <c r="B77" s="2"/>
      <c r="C77" s="2"/>
      <c r="D77" s="2"/>
      <c r="E77" s="3"/>
      <c r="F77" s="17"/>
      <c r="G77" s="17"/>
      <c r="H77" s="20"/>
      <c r="I77" s="39"/>
      <c r="J77" s="17"/>
      <c r="K77" s="17"/>
      <c r="L77" s="17"/>
      <c r="M77" s="17"/>
      <c r="N77" s="17"/>
      <c r="O77" s="17"/>
      <c r="P77" s="17"/>
      <c r="Q77" s="17"/>
      <c r="R77" s="17"/>
      <c r="S77" s="17"/>
    </row>
    <row r="78" ht="30.0" customHeight="1">
      <c r="A78" s="72" t="str">
        <f>IF(OR(H73="a",H73="b",H73="c",H73="d"),A77,"")</f>
        <v/>
      </c>
      <c r="B78" s="68"/>
      <c r="C78" s="68"/>
      <c r="D78" s="68"/>
      <c r="E78" s="69"/>
      <c r="F78" s="17"/>
      <c r="G78" s="17"/>
      <c r="H78" s="20"/>
      <c r="I78" s="39"/>
      <c r="J78" s="17"/>
      <c r="K78" s="17"/>
      <c r="L78" s="17"/>
      <c r="M78" s="17"/>
      <c r="N78" s="17"/>
      <c r="O78" s="17"/>
      <c r="P78" s="17"/>
      <c r="Q78" s="17"/>
      <c r="R78" s="17"/>
      <c r="S78" s="17"/>
    </row>
    <row r="79" ht="49.5" customHeight="1">
      <c r="A79" s="6" t="s">
        <v>655</v>
      </c>
      <c r="B79" s="2"/>
      <c r="C79" s="2"/>
      <c r="D79" s="2"/>
      <c r="E79" s="3"/>
      <c r="F79" s="17"/>
      <c r="G79" s="17" t="s">
        <v>86</v>
      </c>
      <c r="H79" s="20">
        <v>192.0</v>
      </c>
      <c r="I79" s="39"/>
      <c r="J79" s="17"/>
      <c r="K79" s="17"/>
      <c r="L79" s="17"/>
      <c r="M79" s="17"/>
      <c r="N79" s="17"/>
      <c r="O79" s="17"/>
      <c r="P79" s="17"/>
      <c r="Q79" s="17"/>
      <c r="R79" s="17"/>
      <c r="S79" s="17"/>
    </row>
    <row r="80" ht="30.0" customHeight="1">
      <c r="A80" s="60"/>
      <c r="B80" s="61" t="s">
        <v>656</v>
      </c>
      <c r="C80" s="14"/>
      <c r="D80" s="14"/>
      <c r="E80" s="15"/>
      <c r="F80" s="17" t="b">
        <v>0</v>
      </c>
      <c r="G80" s="62" t="str">
        <f>IF(F80=TRUE,"a","")</f>
        <v/>
      </c>
      <c r="H80" s="63" t="str">
        <f>G80&amp;G81&amp;G82&amp;G83</f>
        <v/>
      </c>
      <c r="I80" s="39"/>
      <c r="J80" s="17"/>
      <c r="K80" s="17"/>
      <c r="L80" s="17"/>
      <c r="M80" s="17"/>
      <c r="N80" s="17"/>
      <c r="O80" s="17"/>
      <c r="P80" s="17"/>
      <c r="Q80" s="17"/>
      <c r="R80" s="17"/>
      <c r="S80" s="17"/>
    </row>
    <row r="81" ht="30.0" customHeight="1">
      <c r="A81" s="64"/>
      <c r="B81" s="65" t="s">
        <v>657</v>
      </c>
      <c r="C81" s="2"/>
      <c r="D81" s="2"/>
      <c r="E81" s="3"/>
      <c r="F81" s="17" t="b">
        <v>0</v>
      </c>
      <c r="G81" s="62" t="str">
        <f>IF(F81=TRUE,"b","")</f>
        <v/>
      </c>
      <c r="H81" s="71">
        <f>IF(H80=G79,1,0)</f>
        <v>0</v>
      </c>
      <c r="I81" s="39"/>
      <c r="J81" s="17"/>
      <c r="K81" s="17"/>
      <c r="L81" s="17"/>
      <c r="M81" s="17"/>
      <c r="N81" s="17"/>
      <c r="O81" s="17"/>
      <c r="P81" s="17"/>
      <c r="Q81" s="17"/>
      <c r="R81" s="17"/>
      <c r="S81" s="17"/>
    </row>
    <row r="82" ht="30.0" customHeight="1">
      <c r="A82" s="64"/>
      <c r="B82" s="65" t="s">
        <v>658</v>
      </c>
      <c r="C82" s="2"/>
      <c r="D82" s="2"/>
      <c r="E82" s="3"/>
      <c r="F82" s="17" t="b">
        <v>0</v>
      </c>
      <c r="G82" s="62" t="str">
        <f>IF(F82=TRUE,"c","")</f>
        <v/>
      </c>
      <c r="H82" s="20">
        <f>IF(H80&lt;&gt;G79,1,0)</f>
        <v>1</v>
      </c>
      <c r="I82" s="39"/>
      <c r="J82" s="17"/>
      <c r="K82" s="17"/>
      <c r="L82" s="17"/>
      <c r="M82" s="17"/>
      <c r="N82" s="17"/>
      <c r="O82" s="17"/>
      <c r="P82" s="17"/>
      <c r="Q82" s="17"/>
      <c r="R82" s="17"/>
      <c r="S82" s="17"/>
    </row>
    <row r="83" ht="30.0" customHeight="1">
      <c r="A83" s="64"/>
      <c r="B83" s="65" t="s">
        <v>659</v>
      </c>
      <c r="C83" s="2"/>
      <c r="D83" s="2"/>
      <c r="E83" s="3"/>
      <c r="F83" s="17" t="b">
        <v>0</v>
      </c>
      <c r="G83" s="62" t="str">
        <f>IF(F83=TRUE,"d","")</f>
        <v/>
      </c>
      <c r="H83" s="20">
        <f>IF(H82=1,H79,"")</f>
        <v>192</v>
      </c>
      <c r="I83" s="39"/>
      <c r="J83" s="17"/>
      <c r="K83" s="17"/>
      <c r="L83" s="17"/>
      <c r="M83" s="17"/>
      <c r="N83" s="17"/>
      <c r="O83" s="17"/>
      <c r="P83" s="17"/>
      <c r="Q83" s="17"/>
      <c r="R83" s="17"/>
      <c r="S83" s="17"/>
    </row>
    <row r="84" ht="30.0" hidden="1" customHeight="1">
      <c r="A84" s="66" t="s">
        <v>660</v>
      </c>
      <c r="B84" s="2"/>
      <c r="C84" s="2"/>
      <c r="D84" s="2"/>
      <c r="E84" s="3"/>
      <c r="F84" s="17"/>
      <c r="G84" s="17"/>
      <c r="H84" s="20"/>
      <c r="I84" s="39"/>
      <c r="J84" s="17"/>
      <c r="K84" s="17"/>
      <c r="L84" s="17"/>
      <c r="M84" s="17"/>
      <c r="N84" s="17"/>
      <c r="O84" s="17"/>
      <c r="P84" s="17"/>
      <c r="Q84" s="17"/>
      <c r="R84" s="17"/>
      <c r="S84" s="17"/>
    </row>
    <row r="85" ht="30.0" customHeight="1">
      <c r="A85" s="67" t="str">
        <f>IF(OR(H80="a",H80="b",H80="c",H80="d"),A84,"")</f>
        <v/>
      </c>
      <c r="B85" s="68"/>
      <c r="C85" s="68"/>
      <c r="D85" s="68"/>
      <c r="E85" s="69"/>
      <c r="F85" s="17"/>
      <c r="G85" s="17"/>
      <c r="H85" s="20"/>
      <c r="I85" s="39"/>
      <c r="J85" s="17"/>
      <c r="K85" s="17"/>
      <c r="L85" s="17"/>
      <c r="M85" s="17"/>
      <c r="N85" s="17"/>
      <c r="O85" s="17"/>
      <c r="P85" s="17"/>
      <c r="Q85" s="17"/>
      <c r="R85" s="17"/>
      <c r="S85" s="17"/>
    </row>
    <row r="86" ht="49.5" customHeight="1">
      <c r="A86" s="6" t="s">
        <v>661</v>
      </c>
      <c r="B86" s="2"/>
      <c r="C86" s="2"/>
      <c r="D86" s="2"/>
      <c r="E86" s="3"/>
      <c r="F86" s="17"/>
      <c r="G86" s="17" t="s">
        <v>86</v>
      </c>
      <c r="H86" s="20">
        <v>193.0</v>
      </c>
      <c r="I86" s="39"/>
      <c r="J86" s="17"/>
      <c r="K86" s="17"/>
      <c r="L86" s="17"/>
      <c r="M86" s="17"/>
      <c r="N86" s="17"/>
      <c r="O86" s="17"/>
      <c r="P86" s="17"/>
      <c r="Q86" s="17"/>
      <c r="R86" s="17"/>
      <c r="S86" s="17"/>
    </row>
    <row r="87" ht="30.0" customHeight="1">
      <c r="A87" s="60"/>
      <c r="B87" s="61" t="s">
        <v>475</v>
      </c>
      <c r="C87" s="14"/>
      <c r="D87" s="14"/>
      <c r="E87" s="15"/>
      <c r="F87" s="17" t="b">
        <v>0</v>
      </c>
      <c r="G87" s="62" t="str">
        <f>IF(F87=TRUE,"a","")</f>
        <v/>
      </c>
      <c r="H87" s="63" t="str">
        <f>G87&amp;G88&amp;G89&amp;G90</f>
        <v/>
      </c>
      <c r="I87" s="39"/>
      <c r="J87" s="17"/>
      <c r="K87" s="17"/>
      <c r="L87" s="17"/>
      <c r="M87" s="17"/>
      <c r="N87" s="17"/>
      <c r="O87" s="17"/>
      <c r="P87" s="17"/>
      <c r="Q87" s="17"/>
      <c r="R87" s="17"/>
      <c r="S87" s="17"/>
    </row>
    <row r="88" ht="30.0" customHeight="1">
      <c r="A88" s="64"/>
      <c r="B88" s="65" t="s">
        <v>476</v>
      </c>
      <c r="C88" s="2"/>
      <c r="D88" s="2"/>
      <c r="E88" s="3"/>
      <c r="F88" s="17" t="b">
        <v>0</v>
      </c>
      <c r="G88" s="62" t="str">
        <f>IF(F88=TRUE,"b","")</f>
        <v/>
      </c>
      <c r="H88" s="71">
        <f>IF(H87=G86,1,0)</f>
        <v>0</v>
      </c>
      <c r="I88" s="39"/>
      <c r="J88" s="17"/>
      <c r="K88" s="17"/>
      <c r="L88" s="17"/>
      <c r="M88" s="17"/>
      <c r="N88" s="17"/>
      <c r="O88" s="17"/>
      <c r="P88" s="17"/>
      <c r="Q88" s="17"/>
      <c r="R88" s="17"/>
      <c r="S88" s="17"/>
    </row>
    <row r="89" ht="30.0" customHeight="1">
      <c r="A89" s="64"/>
      <c r="B89" s="65" t="s">
        <v>477</v>
      </c>
      <c r="C89" s="2"/>
      <c r="D89" s="2"/>
      <c r="E89" s="3"/>
      <c r="F89" s="17" t="b">
        <v>0</v>
      </c>
      <c r="G89" s="62" t="str">
        <f>IF(F89=TRUE,"c","")</f>
        <v/>
      </c>
      <c r="H89" s="20">
        <f>IF(H87&lt;&gt;G86,1,0)</f>
        <v>1</v>
      </c>
      <c r="I89" s="39"/>
      <c r="J89" s="17"/>
      <c r="K89" s="17"/>
      <c r="L89" s="17"/>
      <c r="M89" s="17"/>
      <c r="N89" s="17"/>
      <c r="O89" s="17"/>
      <c r="P89" s="17"/>
      <c r="Q89" s="17"/>
      <c r="R89" s="17"/>
      <c r="S89" s="17"/>
    </row>
    <row r="90" ht="30.0" customHeight="1">
      <c r="A90" s="64"/>
      <c r="B90" s="65" t="s">
        <v>478</v>
      </c>
      <c r="C90" s="2"/>
      <c r="D90" s="2"/>
      <c r="E90" s="3"/>
      <c r="F90" s="17" t="b">
        <v>0</v>
      </c>
      <c r="G90" s="62" t="str">
        <f>IF(F90=TRUE,"d","")</f>
        <v/>
      </c>
      <c r="H90" s="20">
        <f>IF(H89=1,H86,"")</f>
        <v>193</v>
      </c>
      <c r="I90" s="39"/>
      <c r="J90" s="17"/>
      <c r="K90" s="17"/>
      <c r="L90" s="17"/>
      <c r="M90" s="17"/>
      <c r="N90" s="17"/>
      <c r="O90" s="17"/>
      <c r="P90" s="17"/>
      <c r="Q90" s="17"/>
      <c r="R90" s="17"/>
      <c r="S90" s="17"/>
    </row>
    <row r="91" ht="30.0" hidden="1" customHeight="1">
      <c r="A91" s="66" t="s">
        <v>480</v>
      </c>
      <c r="B91" s="2"/>
      <c r="C91" s="2"/>
      <c r="D91" s="2"/>
      <c r="E91" s="3"/>
      <c r="F91" s="17"/>
      <c r="G91" s="17"/>
      <c r="H91" s="20"/>
      <c r="I91" s="39"/>
      <c r="J91" s="17"/>
      <c r="K91" s="17"/>
      <c r="L91" s="17"/>
      <c r="M91" s="17"/>
      <c r="N91" s="17"/>
      <c r="O91" s="17"/>
      <c r="P91" s="17"/>
      <c r="Q91" s="17"/>
      <c r="R91" s="17"/>
      <c r="S91" s="17"/>
    </row>
    <row r="92" ht="30.0" customHeight="1">
      <c r="A92" s="67" t="str">
        <f>IF(OR(H87="a",H87="b",H87="c",H87="d"),A91,"")</f>
        <v/>
      </c>
      <c r="B92" s="68"/>
      <c r="C92" s="68"/>
      <c r="D92" s="68"/>
      <c r="E92" s="69"/>
      <c r="F92" s="17"/>
      <c r="G92" s="17"/>
      <c r="H92" s="20"/>
      <c r="I92" s="39"/>
      <c r="J92" s="17"/>
      <c r="K92" s="17"/>
      <c r="L92" s="17"/>
      <c r="M92" s="17"/>
      <c r="N92" s="17"/>
      <c r="O92" s="17"/>
      <c r="P92" s="17"/>
      <c r="Q92" s="17"/>
      <c r="R92" s="17"/>
      <c r="S92" s="17"/>
    </row>
    <row r="93" ht="49.5" customHeight="1">
      <c r="A93" s="6" t="s">
        <v>662</v>
      </c>
      <c r="B93" s="2"/>
      <c r="C93" s="2"/>
      <c r="D93" s="2"/>
      <c r="E93" s="3"/>
      <c r="F93" s="17"/>
      <c r="G93" s="17" t="s">
        <v>85</v>
      </c>
      <c r="H93" s="20">
        <v>194.0</v>
      </c>
      <c r="I93" s="39"/>
      <c r="J93" s="17"/>
      <c r="K93" s="17"/>
      <c r="L93" s="17"/>
      <c r="M93" s="17"/>
      <c r="N93" s="17"/>
      <c r="O93" s="17"/>
      <c r="P93" s="17"/>
      <c r="Q93" s="17"/>
      <c r="R93" s="17"/>
      <c r="S93" s="17"/>
    </row>
    <row r="94" ht="30.0" customHeight="1">
      <c r="A94" s="60"/>
      <c r="B94" s="61" t="s">
        <v>663</v>
      </c>
      <c r="C94" s="14"/>
      <c r="D94" s="14"/>
      <c r="E94" s="15"/>
      <c r="F94" s="17" t="b">
        <v>0</v>
      </c>
      <c r="G94" s="62" t="str">
        <f>IF(F94=TRUE,"a","")</f>
        <v/>
      </c>
      <c r="H94" s="63" t="str">
        <f>G94&amp;G95&amp;G96&amp;G97</f>
        <v/>
      </c>
      <c r="I94" s="39"/>
      <c r="J94" s="17"/>
      <c r="K94" s="17"/>
      <c r="L94" s="17"/>
      <c r="M94" s="17"/>
      <c r="N94" s="17"/>
      <c r="O94" s="17"/>
      <c r="P94" s="17"/>
      <c r="Q94" s="17"/>
      <c r="R94" s="17"/>
      <c r="S94" s="17"/>
    </row>
    <row r="95" ht="30.0" customHeight="1">
      <c r="A95" s="64"/>
      <c r="B95" s="65" t="s">
        <v>664</v>
      </c>
      <c r="C95" s="2"/>
      <c r="D95" s="2"/>
      <c r="E95" s="3"/>
      <c r="F95" s="17" t="b">
        <v>0</v>
      </c>
      <c r="G95" s="62" t="str">
        <f>IF(F95=TRUE,"b","")</f>
        <v/>
      </c>
      <c r="H95" s="71">
        <f>IF(H94=G93,1,0)</f>
        <v>0</v>
      </c>
      <c r="I95" s="39"/>
      <c r="J95" s="17"/>
      <c r="K95" s="17"/>
      <c r="L95" s="17"/>
      <c r="M95" s="17"/>
      <c r="N95" s="17"/>
      <c r="O95" s="17"/>
      <c r="P95" s="17"/>
      <c r="Q95" s="17"/>
      <c r="R95" s="17"/>
      <c r="S95" s="17"/>
    </row>
    <row r="96" ht="30.0" customHeight="1">
      <c r="A96" s="64"/>
      <c r="B96" s="65" t="s">
        <v>665</v>
      </c>
      <c r="C96" s="2"/>
      <c r="D96" s="2"/>
      <c r="E96" s="3"/>
      <c r="F96" s="17" t="b">
        <v>0</v>
      </c>
      <c r="G96" s="62" t="str">
        <f>IF(F96=TRUE,"c","")</f>
        <v/>
      </c>
      <c r="H96" s="20">
        <f>IF(H94&lt;&gt;G93,1,0)</f>
        <v>1</v>
      </c>
      <c r="I96" s="39"/>
      <c r="J96" s="17"/>
      <c r="K96" s="17"/>
      <c r="L96" s="17"/>
      <c r="M96" s="17"/>
      <c r="N96" s="17"/>
      <c r="O96" s="17"/>
      <c r="P96" s="17"/>
      <c r="Q96" s="17"/>
      <c r="R96" s="17"/>
      <c r="S96" s="17"/>
    </row>
    <row r="97" ht="30.0" customHeight="1">
      <c r="A97" s="64"/>
      <c r="B97" s="65" t="s">
        <v>666</v>
      </c>
      <c r="C97" s="2"/>
      <c r="D97" s="2"/>
      <c r="E97" s="3"/>
      <c r="F97" s="17" t="b">
        <v>0</v>
      </c>
      <c r="G97" s="62" t="str">
        <f>IF(F97=TRUE,"d","")</f>
        <v/>
      </c>
      <c r="H97" s="20">
        <f>IF(H96=1,H93,"")</f>
        <v>194</v>
      </c>
      <c r="I97" s="39"/>
      <c r="J97" s="17"/>
      <c r="K97" s="17"/>
      <c r="L97" s="17"/>
      <c r="M97" s="17"/>
      <c r="N97" s="17"/>
      <c r="O97" s="17"/>
      <c r="P97" s="17"/>
      <c r="Q97" s="17"/>
      <c r="R97" s="17"/>
      <c r="S97" s="17"/>
    </row>
    <row r="98" ht="30.0" hidden="1" customHeight="1">
      <c r="A98" s="66" t="s">
        <v>667</v>
      </c>
      <c r="B98" s="2"/>
      <c r="C98" s="2"/>
      <c r="D98" s="2"/>
      <c r="E98" s="3"/>
      <c r="F98" s="17"/>
      <c r="G98" s="17"/>
      <c r="H98" s="20"/>
      <c r="I98" s="39"/>
      <c r="J98" s="17"/>
      <c r="K98" s="17"/>
      <c r="L98" s="17"/>
      <c r="M98" s="17"/>
      <c r="N98" s="17"/>
      <c r="O98" s="17"/>
      <c r="P98" s="17"/>
      <c r="Q98" s="17"/>
      <c r="R98" s="17"/>
      <c r="S98" s="17"/>
    </row>
    <row r="99" ht="30.0" customHeight="1">
      <c r="A99" s="67" t="str">
        <f>IF(OR(H94="a",H94="b",H94="c",H94="d"),A98,"")</f>
        <v/>
      </c>
      <c r="B99" s="68"/>
      <c r="C99" s="68"/>
      <c r="D99" s="68"/>
      <c r="E99" s="69"/>
      <c r="F99" s="17"/>
      <c r="G99" s="17"/>
      <c r="H99" s="20"/>
      <c r="I99" s="39"/>
      <c r="J99" s="17"/>
      <c r="K99" s="17"/>
      <c r="L99" s="17"/>
      <c r="M99" s="17"/>
      <c r="N99" s="17"/>
      <c r="O99" s="17"/>
      <c r="P99" s="17"/>
      <c r="Q99" s="17"/>
      <c r="R99" s="17"/>
      <c r="S99" s="17"/>
    </row>
    <row r="100" ht="49.5" customHeight="1">
      <c r="A100" s="6" t="s">
        <v>668</v>
      </c>
      <c r="B100" s="2"/>
      <c r="C100" s="2"/>
      <c r="D100" s="2"/>
      <c r="E100" s="3"/>
      <c r="F100" s="17"/>
      <c r="G100" s="17" t="s">
        <v>85</v>
      </c>
      <c r="H100" s="20">
        <v>195.0</v>
      </c>
      <c r="I100" s="39"/>
      <c r="J100" s="17"/>
      <c r="K100" s="17"/>
      <c r="L100" s="17"/>
      <c r="M100" s="17"/>
      <c r="N100" s="17"/>
      <c r="O100" s="17"/>
      <c r="P100" s="17"/>
      <c r="Q100" s="17"/>
      <c r="R100" s="17"/>
      <c r="S100" s="17"/>
    </row>
    <row r="101" ht="30.0" customHeight="1">
      <c r="A101" s="60"/>
      <c r="B101" s="61" t="s">
        <v>669</v>
      </c>
      <c r="C101" s="14"/>
      <c r="D101" s="14"/>
      <c r="E101" s="15"/>
      <c r="F101" s="17" t="b">
        <v>0</v>
      </c>
      <c r="G101" s="62" t="str">
        <f>IF(F101=TRUE,"a","")</f>
        <v/>
      </c>
      <c r="H101" s="63" t="str">
        <f>G101&amp;G102&amp;G103&amp;G104</f>
        <v/>
      </c>
      <c r="I101" s="39"/>
      <c r="J101" s="17"/>
      <c r="K101" s="17"/>
      <c r="L101" s="17"/>
      <c r="M101" s="17"/>
      <c r="N101" s="17"/>
      <c r="O101" s="17"/>
      <c r="P101" s="17"/>
      <c r="Q101" s="17"/>
      <c r="R101" s="17"/>
      <c r="S101" s="17"/>
    </row>
    <row r="102" ht="30.0" customHeight="1">
      <c r="A102" s="64"/>
      <c r="B102" s="65" t="s">
        <v>670</v>
      </c>
      <c r="C102" s="2"/>
      <c r="D102" s="2"/>
      <c r="E102" s="3"/>
      <c r="F102" s="17" t="b">
        <v>0</v>
      </c>
      <c r="G102" s="62" t="str">
        <f>IF(F102=TRUE,"b","")</f>
        <v/>
      </c>
      <c r="H102" s="71">
        <f>IF(H101=G100,1,0)</f>
        <v>0</v>
      </c>
      <c r="I102" s="39"/>
      <c r="J102" s="17"/>
      <c r="K102" s="17"/>
      <c r="L102" s="17"/>
      <c r="M102" s="17"/>
      <c r="N102" s="17"/>
      <c r="O102" s="17"/>
      <c r="P102" s="17"/>
      <c r="Q102" s="17"/>
      <c r="R102" s="17"/>
      <c r="S102" s="17"/>
    </row>
    <row r="103" ht="30.0" customHeight="1">
      <c r="A103" s="64"/>
      <c r="B103" s="65" t="s">
        <v>671</v>
      </c>
      <c r="C103" s="2"/>
      <c r="D103" s="2"/>
      <c r="E103" s="3"/>
      <c r="F103" s="17" t="b">
        <v>0</v>
      </c>
      <c r="G103" s="62" t="str">
        <f>IF(F103=TRUE,"c","")</f>
        <v/>
      </c>
      <c r="H103" s="20">
        <f>IF(H101&lt;&gt;G100,1,0)</f>
        <v>1</v>
      </c>
      <c r="I103" s="39"/>
      <c r="J103" s="17"/>
      <c r="K103" s="17"/>
      <c r="L103" s="17"/>
      <c r="M103" s="17"/>
      <c r="N103" s="17"/>
      <c r="O103" s="17"/>
      <c r="P103" s="17"/>
      <c r="Q103" s="17"/>
      <c r="R103" s="17"/>
      <c r="S103" s="17"/>
    </row>
    <row r="104" ht="30.0" customHeight="1">
      <c r="A104" s="64"/>
      <c r="B104" s="65" t="s">
        <v>672</v>
      </c>
      <c r="C104" s="2"/>
      <c r="D104" s="2"/>
      <c r="E104" s="3"/>
      <c r="F104" s="17" t="b">
        <v>0</v>
      </c>
      <c r="G104" s="62" t="str">
        <f>IF(F104=TRUE,"d","")</f>
        <v/>
      </c>
      <c r="H104" s="20">
        <f>IF(H103=1,H100,"")</f>
        <v>195</v>
      </c>
      <c r="I104" s="39"/>
      <c r="J104" s="17"/>
      <c r="K104" s="17"/>
      <c r="L104" s="17"/>
      <c r="M104" s="17"/>
      <c r="N104" s="17"/>
      <c r="O104" s="17"/>
      <c r="P104" s="17"/>
      <c r="Q104" s="17"/>
      <c r="R104" s="17"/>
      <c r="S104" s="17"/>
    </row>
    <row r="105" ht="30.0" hidden="1" customHeight="1">
      <c r="A105" s="66" t="s">
        <v>673</v>
      </c>
      <c r="B105" s="2"/>
      <c r="C105" s="2"/>
      <c r="D105" s="2"/>
      <c r="E105" s="3"/>
      <c r="F105" s="17"/>
      <c r="G105" s="17"/>
      <c r="H105" s="20"/>
      <c r="I105" s="39"/>
      <c r="J105" s="17"/>
      <c r="K105" s="17"/>
      <c r="L105" s="17"/>
      <c r="M105" s="17"/>
      <c r="N105" s="17"/>
      <c r="O105" s="17"/>
      <c r="P105" s="17"/>
      <c r="Q105" s="17"/>
      <c r="R105" s="17"/>
      <c r="S105" s="17"/>
    </row>
    <row r="106" ht="30.0" customHeight="1">
      <c r="A106" s="67" t="str">
        <f>IF(OR(H101="a",H101="b",H101="c",H101="d"),A105,"")</f>
        <v/>
      </c>
      <c r="B106" s="68"/>
      <c r="C106" s="68"/>
      <c r="D106" s="68"/>
      <c r="E106" s="69"/>
      <c r="F106" s="17"/>
      <c r="G106" s="17"/>
      <c r="H106" s="20"/>
      <c r="I106" s="39"/>
      <c r="J106" s="17"/>
      <c r="K106" s="17"/>
      <c r="L106" s="17"/>
      <c r="M106" s="17"/>
      <c r="N106" s="17"/>
      <c r="O106" s="17"/>
      <c r="P106" s="17"/>
      <c r="Q106" s="17"/>
      <c r="R106" s="17"/>
      <c r="S106" s="17"/>
    </row>
    <row r="107" ht="49.5" customHeight="1">
      <c r="A107" s="6" t="s">
        <v>674</v>
      </c>
      <c r="B107" s="2"/>
      <c r="C107" s="2"/>
      <c r="D107" s="2"/>
      <c r="E107" s="3"/>
      <c r="F107" s="17"/>
      <c r="G107" s="17" t="s">
        <v>86</v>
      </c>
      <c r="H107" s="20">
        <v>196.0</v>
      </c>
      <c r="I107" s="39"/>
      <c r="J107" s="17"/>
      <c r="K107" s="17"/>
      <c r="L107" s="17"/>
      <c r="M107" s="17"/>
      <c r="N107" s="17"/>
      <c r="O107" s="17"/>
      <c r="P107" s="17"/>
      <c r="Q107" s="17"/>
      <c r="R107" s="17"/>
      <c r="S107" s="17"/>
    </row>
    <row r="108" ht="30.0" customHeight="1">
      <c r="A108" s="60"/>
      <c r="B108" s="61" t="s">
        <v>675</v>
      </c>
      <c r="C108" s="14"/>
      <c r="D108" s="14"/>
      <c r="E108" s="15"/>
      <c r="F108" s="17" t="b">
        <v>0</v>
      </c>
      <c r="G108" s="62" t="str">
        <f>IF(F108=TRUE,"a","")</f>
        <v/>
      </c>
      <c r="H108" s="63" t="str">
        <f>G108&amp;G109&amp;G110&amp;G111</f>
        <v/>
      </c>
      <c r="I108" s="39"/>
      <c r="J108" s="17"/>
      <c r="K108" s="17"/>
      <c r="L108" s="17"/>
      <c r="M108" s="17"/>
      <c r="N108" s="17"/>
      <c r="O108" s="17"/>
      <c r="P108" s="17"/>
      <c r="Q108" s="17"/>
      <c r="R108" s="17"/>
      <c r="S108" s="17"/>
    </row>
    <row r="109" ht="30.0" customHeight="1">
      <c r="A109" s="64"/>
      <c r="B109" s="65" t="s">
        <v>676</v>
      </c>
      <c r="C109" s="2"/>
      <c r="D109" s="2"/>
      <c r="E109" s="3"/>
      <c r="F109" s="17" t="b">
        <v>0</v>
      </c>
      <c r="G109" s="62" t="str">
        <f>IF(F109=TRUE,"b","")</f>
        <v/>
      </c>
      <c r="H109" s="71">
        <f>IF(H108=G107,1,0)</f>
        <v>0</v>
      </c>
      <c r="I109" s="39"/>
      <c r="J109" s="17"/>
      <c r="K109" s="17"/>
      <c r="L109" s="17"/>
      <c r="M109" s="17"/>
      <c r="N109" s="17"/>
      <c r="O109" s="17"/>
      <c r="P109" s="17"/>
      <c r="Q109" s="17"/>
      <c r="R109" s="17"/>
      <c r="S109" s="17"/>
    </row>
    <row r="110" ht="30.0" customHeight="1">
      <c r="A110" s="64"/>
      <c r="B110" s="65" t="s">
        <v>677</v>
      </c>
      <c r="C110" s="2"/>
      <c r="D110" s="2"/>
      <c r="E110" s="3"/>
      <c r="F110" s="17" t="b">
        <v>0</v>
      </c>
      <c r="G110" s="62" t="str">
        <f>IF(F110=TRUE,"c","")</f>
        <v/>
      </c>
      <c r="H110" s="20">
        <f>IF(H108&lt;&gt;G107,1,0)</f>
        <v>1</v>
      </c>
      <c r="I110" s="39"/>
      <c r="J110" s="17"/>
      <c r="K110" s="17"/>
      <c r="L110" s="17"/>
      <c r="M110" s="17"/>
      <c r="N110" s="17"/>
      <c r="O110" s="17"/>
      <c r="P110" s="17"/>
      <c r="Q110" s="17"/>
      <c r="R110" s="17"/>
      <c r="S110" s="17"/>
    </row>
    <row r="111" ht="30.0" customHeight="1">
      <c r="A111" s="64"/>
      <c r="B111" s="65" t="s">
        <v>678</v>
      </c>
      <c r="C111" s="2"/>
      <c r="D111" s="2"/>
      <c r="E111" s="3"/>
      <c r="F111" s="17" t="b">
        <v>0</v>
      </c>
      <c r="G111" s="62" t="str">
        <f>IF(F111=TRUE,"d","")</f>
        <v/>
      </c>
      <c r="H111" s="20">
        <f>IF(H110=1,H107,"")</f>
        <v>196</v>
      </c>
      <c r="I111" s="39"/>
      <c r="J111" s="17"/>
      <c r="K111" s="17"/>
      <c r="L111" s="17"/>
      <c r="M111" s="17"/>
      <c r="N111" s="17"/>
      <c r="O111" s="17"/>
      <c r="P111" s="17"/>
      <c r="Q111" s="17"/>
      <c r="R111" s="17"/>
      <c r="S111" s="17"/>
    </row>
    <row r="112" ht="30.0" hidden="1" customHeight="1">
      <c r="A112" s="73" t="s">
        <v>679</v>
      </c>
      <c r="E112" s="74"/>
      <c r="F112" s="17"/>
      <c r="G112" s="17"/>
      <c r="H112" s="20"/>
      <c r="I112" s="39"/>
      <c r="J112" s="17"/>
      <c r="K112" s="17"/>
      <c r="L112" s="17"/>
      <c r="M112" s="17"/>
      <c r="N112" s="17"/>
      <c r="O112" s="17"/>
      <c r="P112" s="17"/>
      <c r="Q112" s="17"/>
      <c r="R112" s="17"/>
      <c r="S112" s="17"/>
    </row>
    <row r="113" ht="30.0" customHeight="1">
      <c r="A113" s="67" t="str">
        <f>IF(OR(H108="a",H108="b",H108="c",H108="d"),A112,"")</f>
        <v/>
      </c>
      <c r="B113" s="68"/>
      <c r="C113" s="68"/>
      <c r="D113" s="68"/>
      <c r="E113" s="69"/>
      <c r="F113" s="17"/>
      <c r="G113" s="17"/>
      <c r="H113" s="20"/>
      <c r="I113" s="39"/>
      <c r="J113" s="17"/>
      <c r="K113" s="17"/>
      <c r="L113" s="17"/>
      <c r="M113" s="17"/>
      <c r="N113" s="17"/>
      <c r="O113" s="17"/>
      <c r="P113" s="17"/>
      <c r="Q113" s="17"/>
      <c r="R113" s="17"/>
      <c r="S113" s="17"/>
    </row>
    <row r="114" ht="14.25" customHeight="1">
      <c r="A114" s="17"/>
      <c r="B114" s="17"/>
      <c r="C114" s="17"/>
      <c r="D114" s="17"/>
      <c r="E114" s="17"/>
      <c r="F114" s="17"/>
      <c r="G114" s="17"/>
      <c r="H114" s="17"/>
      <c r="I114" s="39"/>
      <c r="J114" s="17"/>
      <c r="K114" s="17"/>
      <c r="L114" s="17"/>
      <c r="M114" s="17"/>
      <c r="N114" s="17"/>
      <c r="O114" s="17"/>
      <c r="P114" s="17"/>
      <c r="Q114" s="17"/>
      <c r="R114" s="17"/>
      <c r="S114" s="17"/>
    </row>
    <row r="115" ht="14.25" customHeight="1">
      <c r="A115" s="17"/>
      <c r="B115" s="17"/>
      <c r="C115" s="17"/>
      <c r="D115" s="17"/>
      <c r="E115" s="17"/>
      <c r="F115" s="17"/>
      <c r="G115" s="17"/>
      <c r="H115" s="17"/>
      <c r="I115" s="39"/>
      <c r="J115" s="17"/>
      <c r="K115" s="17"/>
      <c r="L115" s="17"/>
      <c r="M115" s="17"/>
      <c r="N115" s="17"/>
      <c r="O115" s="17"/>
      <c r="P115" s="17"/>
      <c r="Q115" s="17"/>
      <c r="R115" s="17"/>
      <c r="S115" s="17"/>
    </row>
    <row r="116" ht="14.25" customHeight="1">
      <c r="A116" s="17"/>
      <c r="B116" s="17"/>
      <c r="C116" s="17"/>
      <c r="D116" s="17"/>
      <c r="E116" s="17"/>
      <c r="F116" s="17"/>
      <c r="G116" s="17"/>
      <c r="H116" s="17"/>
      <c r="I116" s="39"/>
      <c r="J116" s="17"/>
      <c r="K116" s="17"/>
      <c r="L116" s="17"/>
      <c r="M116" s="17"/>
      <c r="N116" s="17"/>
      <c r="O116" s="17"/>
      <c r="P116" s="17"/>
      <c r="Q116" s="17"/>
      <c r="R116" s="17"/>
      <c r="S116" s="17"/>
    </row>
    <row r="117" ht="14.25" customHeight="1">
      <c r="A117" s="17"/>
      <c r="B117" s="17"/>
      <c r="C117" s="17"/>
      <c r="D117" s="17"/>
      <c r="E117" s="17"/>
      <c r="F117" s="17"/>
      <c r="G117" s="17"/>
      <c r="H117" s="17"/>
      <c r="I117" s="39"/>
      <c r="J117" s="17"/>
      <c r="K117" s="17"/>
      <c r="L117" s="17"/>
      <c r="M117" s="17"/>
      <c r="N117" s="17"/>
      <c r="O117" s="17"/>
      <c r="P117" s="17"/>
      <c r="Q117" s="17"/>
      <c r="R117" s="17"/>
      <c r="S117" s="17"/>
    </row>
    <row r="118" ht="14.25" customHeight="1">
      <c r="A118" s="17"/>
      <c r="B118" s="17"/>
      <c r="C118" s="17"/>
      <c r="D118" s="17"/>
      <c r="E118" s="17"/>
      <c r="F118" s="17"/>
      <c r="G118" s="17"/>
      <c r="H118" s="17"/>
      <c r="I118" s="39"/>
      <c r="J118" s="17"/>
      <c r="K118" s="17"/>
      <c r="L118" s="17"/>
      <c r="M118" s="17"/>
      <c r="N118" s="17"/>
      <c r="O118" s="17"/>
      <c r="P118" s="17"/>
      <c r="Q118" s="17"/>
      <c r="R118" s="17"/>
      <c r="S118" s="17"/>
    </row>
    <row r="119" ht="14.25" customHeight="1">
      <c r="A119" s="17"/>
      <c r="B119" s="17"/>
      <c r="C119" s="17"/>
      <c r="D119" s="17"/>
      <c r="E119" s="17"/>
      <c r="F119" s="17"/>
      <c r="G119" s="17"/>
      <c r="H119" s="17"/>
      <c r="I119" s="39"/>
      <c r="J119" s="17"/>
      <c r="K119" s="17"/>
      <c r="L119" s="17"/>
      <c r="M119" s="17"/>
      <c r="N119" s="17"/>
      <c r="O119" s="17"/>
      <c r="P119" s="17"/>
      <c r="Q119" s="17"/>
      <c r="R119" s="17"/>
      <c r="S119" s="17"/>
    </row>
    <row r="120" ht="14.25" customHeight="1">
      <c r="A120" s="17"/>
      <c r="B120" s="17"/>
      <c r="C120" s="17"/>
      <c r="D120" s="17"/>
      <c r="E120" s="17"/>
      <c r="F120" s="17"/>
      <c r="G120" s="17"/>
      <c r="H120" s="17"/>
      <c r="I120" s="39"/>
      <c r="J120" s="17"/>
      <c r="K120" s="17"/>
      <c r="L120" s="17"/>
      <c r="M120" s="17"/>
      <c r="N120" s="17"/>
      <c r="O120" s="17"/>
      <c r="P120" s="17"/>
      <c r="Q120" s="17"/>
      <c r="R120" s="17"/>
      <c r="S120" s="17"/>
    </row>
    <row r="121" ht="14.25" customHeight="1">
      <c r="A121" s="17"/>
      <c r="B121" s="17"/>
      <c r="C121" s="17"/>
      <c r="D121" s="17"/>
      <c r="E121" s="17"/>
      <c r="F121" s="17"/>
      <c r="G121" s="17"/>
      <c r="H121" s="17"/>
      <c r="I121" s="39"/>
      <c r="J121" s="17"/>
      <c r="K121" s="17"/>
      <c r="L121" s="17"/>
      <c r="M121" s="17"/>
      <c r="N121" s="17"/>
      <c r="O121" s="17"/>
      <c r="P121" s="17"/>
      <c r="Q121" s="17"/>
      <c r="R121" s="17"/>
      <c r="S121" s="17"/>
    </row>
    <row r="122" ht="14.25" customHeight="1">
      <c r="A122" s="17"/>
      <c r="B122" s="17"/>
      <c r="C122" s="17"/>
      <c r="D122" s="17"/>
      <c r="E122" s="17"/>
      <c r="F122" s="17"/>
      <c r="G122" s="17"/>
      <c r="H122" s="17"/>
      <c r="I122" s="39"/>
      <c r="J122" s="17"/>
      <c r="K122" s="17"/>
      <c r="L122" s="17"/>
      <c r="M122" s="17"/>
      <c r="N122" s="17"/>
      <c r="O122" s="17"/>
      <c r="P122" s="17"/>
      <c r="Q122" s="17"/>
      <c r="R122" s="17"/>
      <c r="S122" s="17"/>
    </row>
    <row r="123" ht="14.25" customHeight="1">
      <c r="A123" s="17"/>
      <c r="B123" s="17"/>
      <c r="C123" s="17"/>
      <c r="D123" s="17"/>
      <c r="E123" s="17"/>
      <c r="F123" s="17"/>
      <c r="G123" s="17"/>
      <c r="H123" s="17"/>
      <c r="I123" s="39"/>
      <c r="J123" s="17"/>
      <c r="K123" s="17"/>
      <c r="L123" s="17"/>
      <c r="M123" s="17"/>
      <c r="N123" s="17"/>
      <c r="O123" s="17"/>
      <c r="P123" s="17"/>
      <c r="Q123" s="17"/>
      <c r="R123" s="17"/>
      <c r="S123" s="17"/>
    </row>
    <row r="124" ht="14.25" customHeight="1">
      <c r="A124" s="17"/>
      <c r="B124" s="17"/>
      <c r="C124" s="17"/>
      <c r="D124" s="17"/>
      <c r="E124" s="17"/>
      <c r="F124" s="17"/>
      <c r="G124" s="17"/>
      <c r="H124" s="17"/>
      <c r="I124" s="39"/>
      <c r="J124" s="17"/>
      <c r="K124" s="17"/>
      <c r="L124" s="17"/>
      <c r="M124" s="17"/>
      <c r="N124" s="17"/>
      <c r="O124" s="17"/>
      <c r="P124" s="17"/>
      <c r="Q124" s="17"/>
      <c r="R124" s="17"/>
      <c r="S124" s="17"/>
    </row>
    <row r="125" ht="14.25" customHeight="1">
      <c r="A125" s="17"/>
      <c r="B125" s="17"/>
      <c r="C125" s="17"/>
      <c r="D125" s="17"/>
      <c r="E125" s="17"/>
      <c r="F125" s="17"/>
      <c r="G125" s="17"/>
      <c r="H125" s="17"/>
      <c r="I125" s="39"/>
      <c r="J125" s="17"/>
      <c r="K125" s="17"/>
      <c r="L125" s="17"/>
      <c r="M125" s="17"/>
      <c r="N125" s="17"/>
      <c r="O125" s="17"/>
      <c r="P125" s="17"/>
      <c r="Q125" s="17"/>
      <c r="R125" s="17"/>
      <c r="S125" s="17"/>
    </row>
    <row r="126" ht="14.25" customHeight="1">
      <c r="A126" s="17"/>
      <c r="B126" s="17"/>
      <c r="C126" s="17"/>
      <c r="D126" s="17"/>
      <c r="E126" s="17"/>
      <c r="F126" s="17"/>
      <c r="G126" s="17"/>
      <c r="H126" s="17"/>
      <c r="I126" s="39"/>
      <c r="J126" s="17"/>
      <c r="K126" s="17"/>
      <c r="L126" s="17"/>
      <c r="M126" s="17"/>
      <c r="N126" s="17"/>
      <c r="O126" s="17"/>
      <c r="P126" s="17"/>
      <c r="Q126" s="17"/>
      <c r="R126" s="17"/>
      <c r="S126" s="17"/>
    </row>
    <row r="127" ht="14.25" customHeight="1">
      <c r="A127" s="17"/>
      <c r="B127" s="17"/>
      <c r="C127" s="17"/>
      <c r="D127" s="17"/>
      <c r="E127" s="17"/>
      <c r="F127" s="17"/>
      <c r="G127" s="17"/>
      <c r="H127" s="17"/>
      <c r="I127" s="39"/>
      <c r="J127" s="17"/>
      <c r="K127" s="17"/>
      <c r="L127" s="17"/>
      <c r="M127" s="17"/>
      <c r="N127" s="17"/>
      <c r="O127" s="17"/>
      <c r="P127" s="17"/>
      <c r="Q127" s="17"/>
      <c r="R127" s="17"/>
      <c r="S127" s="17"/>
    </row>
    <row r="128" ht="14.25" customHeight="1">
      <c r="A128" s="17"/>
      <c r="B128" s="17"/>
      <c r="C128" s="17"/>
      <c r="D128" s="17"/>
      <c r="E128" s="17"/>
      <c r="F128" s="17"/>
      <c r="G128" s="17"/>
      <c r="H128" s="17"/>
      <c r="I128" s="39"/>
      <c r="J128" s="17"/>
      <c r="K128" s="17"/>
      <c r="L128" s="17"/>
      <c r="M128" s="17"/>
      <c r="N128" s="17"/>
      <c r="O128" s="17"/>
      <c r="P128" s="17"/>
      <c r="Q128" s="17"/>
      <c r="R128" s="17"/>
      <c r="S128" s="17"/>
    </row>
    <row r="129" ht="14.25" customHeight="1">
      <c r="A129" s="17"/>
      <c r="B129" s="17"/>
      <c r="C129" s="17"/>
      <c r="D129" s="17"/>
      <c r="E129" s="17"/>
      <c r="F129" s="17"/>
      <c r="G129" s="17"/>
      <c r="H129" s="17"/>
      <c r="I129" s="39"/>
      <c r="J129" s="17"/>
      <c r="K129" s="17"/>
      <c r="L129" s="17"/>
      <c r="M129" s="17"/>
      <c r="N129" s="17"/>
      <c r="O129" s="17"/>
      <c r="P129" s="17"/>
      <c r="Q129" s="17"/>
      <c r="R129" s="17"/>
      <c r="S129" s="17"/>
    </row>
    <row r="130" ht="14.25" customHeight="1">
      <c r="A130" s="17"/>
      <c r="B130" s="17"/>
      <c r="C130" s="17"/>
      <c r="D130" s="17"/>
      <c r="E130" s="17"/>
      <c r="F130" s="17"/>
      <c r="G130" s="17"/>
      <c r="H130" s="17"/>
      <c r="I130" s="39"/>
      <c r="J130" s="17"/>
      <c r="K130" s="17"/>
      <c r="L130" s="17"/>
      <c r="M130" s="17"/>
      <c r="N130" s="17"/>
      <c r="O130" s="17"/>
      <c r="P130" s="17"/>
      <c r="Q130" s="17"/>
      <c r="R130" s="17"/>
      <c r="S130" s="17"/>
    </row>
    <row r="131" ht="14.25" customHeight="1">
      <c r="A131" s="17"/>
      <c r="B131" s="17"/>
      <c r="C131" s="17"/>
      <c r="D131" s="17"/>
      <c r="E131" s="17"/>
      <c r="F131" s="17"/>
      <c r="G131" s="17"/>
      <c r="H131" s="17"/>
      <c r="I131" s="39"/>
      <c r="J131" s="17"/>
      <c r="K131" s="17"/>
      <c r="L131" s="17"/>
      <c r="M131" s="17"/>
      <c r="N131" s="17"/>
      <c r="O131" s="17"/>
      <c r="P131" s="17"/>
      <c r="Q131" s="17"/>
      <c r="R131" s="17"/>
      <c r="S131" s="17"/>
    </row>
    <row r="132" ht="14.25" customHeight="1">
      <c r="A132" s="17"/>
      <c r="B132" s="17"/>
      <c r="C132" s="17"/>
      <c r="D132" s="17"/>
      <c r="E132" s="17"/>
      <c r="F132" s="17"/>
      <c r="G132" s="17"/>
      <c r="H132" s="17"/>
      <c r="I132" s="39"/>
      <c r="J132" s="17"/>
      <c r="K132" s="17"/>
      <c r="L132" s="17"/>
      <c r="M132" s="17"/>
      <c r="N132" s="17"/>
      <c r="O132" s="17"/>
      <c r="P132" s="17"/>
      <c r="Q132" s="17"/>
      <c r="R132" s="17"/>
      <c r="S132" s="17"/>
    </row>
    <row r="133" ht="14.25" customHeight="1">
      <c r="A133" s="17"/>
      <c r="B133" s="17"/>
      <c r="C133" s="17"/>
      <c r="D133" s="17"/>
      <c r="E133" s="17"/>
      <c r="F133" s="17"/>
      <c r="G133" s="17"/>
      <c r="H133" s="17"/>
      <c r="I133" s="39"/>
      <c r="J133" s="17"/>
      <c r="K133" s="17"/>
      <c r="L133" s="17"/>
      <c r="M133" s="17"/>
      <c r="N133" s="17"/>
      <c r="O133" s="17"/>
      <c r="P133" s="17"/>
      <c r="Q133" s="17"/>
      <c r="R133" s="17"/>
      <c r="S133" s="17"/>
    </row>
    <row r="134" ht="14.25" customHeight="1">
      <c r="I134" s="54"/>
      <c r="P134" s="17"/>
      <c r="Q134" s="17"/>
      <c r="R134" s="17"/>
      <c r="S134" s="17"/>
    </row>
    <row r="135" ht="14.25" customHeight="1">
      <c r="I135" s="54"/>
    </row>
    <row r="136" ht="14.25" customHeight="1">
      <c r="I136" s="54"/>
    </row>
    <row r="137" ht="14.25" customHeight="1">
      <c r="I137" s="54"/>
    </row>
    <row r="138" ht="14.25" customHeight="1">
      <c r="I138" s="54"/>
    </row>
    <row r="139" ht="14.25" customHeight="1">
      <c r="I139" s="54"/>
    </row>
    <row r="140" ht="14.25" customHeight="1">
      <c r="I140" s="54"/>
    </row>
    <row r="141" ht="14.25" customHeight="1">
      <c r="I141" s="54"/>
    </row>
    <row r="142" ht="14.25" customHeight="1">
      <c r="I142" s="54"/>
    </row>
    <row r="143" ht="14.25" customHeight="1">
      <c r="I143" s="54"/>
    </row>
    <row r="144" ht="14.25" customHeight="1">
      <c r="I144" s="54"/>
    </row>
    <row r="145" ht="14.25" customHeight="1">
      <c r="I145" s="54"/>
    </row>
    <row r="146" ht="14.25" customHeight="1">
      <c r="I146" s="54"/>
    </row>
    <row r="147" ht="14.25" customHeight="1">
      <c r="I147" s="54"/>
    </row>
    <row r="148" ht="14.25" customHeight="1">
      <c r="I148" s="54"/>
    </row>
    <row r="149" ht="14.25" customHeight="1">
      <c r="I149" s="54"/>
    </row>
    <row r="150" ht="14.25" customHeight="1">
      <c r="I150" s="54"/>
    </row>
    <row r="151" ht="14.25" customHeight="1">
      <c r="I151" s="54"/>
    </row>
    <row r="152" ht="14.25" customHeight="1">
      <c r="I152" s="54"/>
    </row>
    <row r="153" ht="14.25" customHeight="1">
      <c r="I153" s="54"/>
    </row>
    <row r="154" ht="14.25" customHeight="1">
      <c r="I154" s="54"/>
    </row>
    <row r="155" ht="14.25" customHeight="1">
      <c r="I155" s="54"/>
    </row>
    <row r="156" ht="14.25" customHeight="1">
      <c r="I156" s="54"/>
    </row>
    <row r="157" ht="14.25" customHeight="1">
      <c r="I157" s="54"/>
    </row>
    <row r="158" ht="14.25" customHeight="1">
      <c r="I158" s="54"/>
    </row>
    <row r="159" ht="14.25" customHeight="1">
      <c r="I159" s="54"/>
    </row>
    <row r="160" ht="14.25" customHeight="1">
      <c r="I160" s="54"/>
    </row>
    <row r="161" ht="14.25" customHeight="1">
      <c r="I161" s="54"/>
    </row>
    <row r="162" ht="14.25" customHeight="1">
      <c r="I162" s="54"/>
    </row>
    <row r="163" ht="14.25" customHeight="1">
      <c r="I163" s="54"/>
    </row>
    <row r="164" ht="14.25" customHeight="1">
      <c r="I164" s="54"/>
    </row>
    <row r="165" ht="14.25" customHeight="1">
      <c r="I165" s="54"/>
    </row>
    <row r="166" ht="14.25" customHeight="1">
      <c r="I166" s="54"/>
    </row>
    <row r="167" ht="14.25" customHeight="1">
      <c r="I167" s="54"/>
    </row>
    <row r="168" ht="14.25" customHeight="1">
      <c r="I168" s="54"/>
    </row>
    <row r="169" ht="14.25" customHeight="1">
      <c r="I169" s="54"/>
    </row>
    <row r="170" ht="14.25" customHeight="1">
      <c r="I170" s="54"/>
    </row>
    <row r="171" ht="14.25" customHeight="1">
      <c r="I171" s="54"/>
    </row>
    <row r="172" ht="14.25" customHeight="1">
      <c r="I172" s="54"/>
    </row>
    <row r="173" ht="14.25" customHeight="1">
      <c r="I173" s="54"/>
    </row>
    <row r="174" ht="14.25" customHeight="1">
      <c r="I174" s="54"/>
    </row>
    <row r="175" ht="14.25" customHeight="1">
      <c r="I175" s="54"/>
    </row>
    <row r="176" ht="14.25" customHeight="1">
      <c r="I176" s="54"/>
    </row>
    <row r="177" ht="14.25" customHeight="1">
      <c r="I177" s="54"/>
    </row>
    <row r="178" ht="14.25" customHeight="1">
      <c r="I178" s="54"/>
    </row>
    <row r="179" ht="14.25" customHeight="1">
      <c r="I179" s="54"/>
    </row>
    <row r="180" ht="14.25" customHeight="1">
      <c r="I180" s="54"/>
    </row>
    <row r="181" ht="14.25" customHeight="1">
      <c r="I181" s="54"/>
    </row>
    <row r="182" ht="14.25" customHeight="1">
      <c r="I182" s="54"/>
    </row>
    <row r="183" ht="14.25" customHeight="1">
      <c r="I183" s="54"/>
    </row>
    <row r="184" ht="14.25" customHeight="1">
      <c r="I184" s="54"/>
    </row>
    <row r="185" ht="14.25" customHeight="1">
      <c r="I185" s="54"/>
    </row>
    <row r="186" ht="14.25" customHeight="1">
      <c r="I186" s="54"/>
    </row>
    <row r="187" ht="14.25" customHeight="1">
      <c r="I187" s="54"/>
    </row>
    <row r="188" ht="14.25" customHeight="1">
      <c r="I188" s="54"/>
    </row>
    <row r="189" ht="14.25" customHeight="1">
      <c r="I189" s="54"/>
    </row>
    <row r="190" ht="14.25" customHeight="1">
      <c r="I190" s="54"/>
    </row>
    <row r="191" ht="14.25" customHeight="1">
      <c r="I191" s="54"/>
    </row>
    <row r="192" ht="14.25" customHeight="1">
      <c r="I192" s="54"/>
    </row>
    <row r="193" ht="14.25" customHeight="1">
      <c r="I193" s="54"/>
    </row>
    <row r="194" ht="14.25" customHeight="1">
      <c r="I194" s="54"/>
    </row>
    <row r="195" ht="14.25" customHeight="1">
      <c r="I195" s="54"/>
    </row>
    <row r="196" ht="14.25" customHeight="1">
      <c r="I196" s="54"/>
    </row>
    <row r="197" ht="14.25" customHeight="1">
      <c r="I197" s="54"/>
    </row>
    <row r="198" ht="14.25" customHeight="1">
      <c r="I198" s="54"/>
    </row>
    <row r="199" ht="14.25" customHeight="1">
      <c r="I199" s="54"/>
    </row>
    <row r="200" ht="14.25" customHeight="1">
      <c r="I200" s="54"/>
    </row>
    <row r="201" ht="14.25" customHeight="1">
      <c r="I201" s="54"/>
    </row>
    <row r="202" ht="14.25" customHeight="1">
      <c r="I202" s="54"/>
    </row>
    <row r="203" ht="14.25" customHeight="1">
      <c r="I203" s="54"/>
    </row>
    <row r="204" ht="14.25" customHeight="1">
      <c r="I204" s="54"/>
    </row>
    <row r="205" ht="14.25" customHeight="1">
      <c r="I205" s="54"/>
    </row>
    <row r="206" ht="14.25" customHeight="1">
      <c r="I206" s="54"/>
    </row>
    <row r="207" ht="14.25" customHeight="1">
      <c r="I207" s="54"/>
    </row>
    <row r="208" ht="14.25" customHeight="1">
      <c r="I208" s="54"/>
    </row>
    <row r="209" ht="14.25" customHeight="1">
      <c r="I209" s="54"/>
    </row>
    <row r="210" ht="14.25" customHeight="1">
      <c r="I210" s="54"/>
    </row>
    <row r="211" ht="14.25" customHeight="1">
      <c r="I211" s="54"/>
    </row>
    <row r="212" ht="14.25" customHeight="1">
      <c r="I212" s="54"/>
    </row>
    <row r="213" ht="14.25" customHeight="1">
      <c r="I213" s="54"/>
    </row>
    <row r="214" ht="14.25" customHeight="1">
      <c r="I214" s="54"/>
    </row>
    <row r="215" ht="14.25" customHeight="1">
      <c r="I215" s="54"/>
    </row>
    <row r="216" ht="14.25" customHeight="1">
      <c r="I216" s="54"/>
    </row>
    <row r="217" ht="14.25" customHeight="1">
      <c r="I217" s="54"/>
    </row>
    <row r="218" ht="14.25" customHeight="1">
      <c r="I218" s="54"/>
    </row>
    <row r="219" ht="14.25" customHeight="1">
      <c r="I219" s="54"/>
    </row>
    <row r="220" ht="14.25" customHeight="1">
      <c r="I220" s="54"/>
    </row>
    <row r="221" ht="14.25" customHeight="1">
      <c r="I221" s="54"/>
    </row>
    <row r="222" ht="14.25" customHeight="1">
      <c r="I222" s="54"/>
    </row>
    <row r="223" ht="14.25" customHeight="1">
      <c r="I223" s="54"/>
    </row>
    <row r="224" ht="14.25" customHeight="1">
      <c r="I224" s="54"/>
    </row>
    <row r="225" ht="14.25" customHeight="1">
      <c r="I225" s="54"/>
    </row>
    <row r="226" ht="14.25" customHeight="1">
      <c r="I226" s="54"/>
    </row>
    <row r="227" ht="14.25" customHeight="1">
      <c r="I227" s="54"/>
    </row>
    <row r="228" ht="14.25" customHeight="1">
      <c r="I228" s="54"/>
    </row>
    <row r="229" ht="14.25" customHeight="1">
      <c r="I229" s="54"/>
    </row>
    <row r="230" ht="14.25" customHeight="1">
      <c r="I230" s="54"/>
    </row>
    <row r="231" ht="14.25" customHeight="1">
      <c r="I231" s="54"/>
    </row>
    <row r="232" ht="14.25" customHeight="1">
      <c r="I232" s="54"/>
    </row>
    <row r="233" ht="14.25" customHeight="1">
      <c r="I233" s="54"/>
    </row>
    <row r="234" ht="14.25" customHeight="1">
      <c r="I234" s="54"/>
    </row>
    <row r="235" ht="14.25" customHeight="1">
      <c r="I235" s="54"/>
    </row>
    <row r="236" ht="14.25" customHeight="1">
      <c r="I236" s="54"/>
    </row>
    <row r="237" ht="14.25" customHeight="1">
      <c r="I237" s="54"/>
    </row>
    <row r="238" ht="14.25" customHeight="1">
      <c r="I238" s="54"/>
    </row>
    <row r="239" ht="14.25" customHeight="1">
      <c r="I239" s="54"/>
    </row>
    <row r="240" ht="14.25" customHeight="1">
      <c r="I240" s="54"/>
    </row>
    <row r="241" ht="14.25" customHeight="1">
      <c r="I241" s="54"/>
    </row>
    <row r="242" ht="14.25" customHeight="1">
      <c r="I242" s="54"/>
    </row>
    <row r="243" ht="14.25" customHeight="1">
      <c r="I243" s="54"/>
    </row>
    <row r="244" ht="14.25" customHeight="1">
      <c r="I244" s="54"/>
    </row>
    <row r="245" ht="14.25" customHeight="1">
      <c r="I245" s="54"/>
    </row>
    <row r="246" ht="14.25" customHeight="1">
      <c r="I246" s="54"/>
    </row>
    <row r="247" ht="14.25" customHeight="1">
      <c r="I247" s="54"/>
    </row>
    <row r="248" ht="14.25" customHeight="1">
      <c r="I248" s="54"/>
    </row>
    <row r="249" ht="14.25" customHeight="1">
      <c r="I249" s="54"/>
    </row>
    <row r="250" ht="14.25" customHeight="1">
      <c r="I250" s="54"/>
    </row>
    <row r="251" ht="14.25" customHeight="1">
      <c r="I251" s="54"/>
    </row>
    <row r="252" ht="14.25" customHeight="1">
      <c r="I252" s="54"/>
    </row>
    <row r="253" ht="14.25" customHeight="1">
      <c r="I253" s="54"/>
    </row>
    <row r="254" ht="14.25" customHeight="1">
      <c r="I254" s="54"/>
    </row>
    <row r="255" ht="14.25" customHeight="1">
      <c r="I255" s="54"/>
    </row>
    <row r="256" ht="14.25" customHeight="1">
      <c r="I256" s="54"/>
    </row>
    <row r="257" ht="14.25" customHeight="1">
      <c r="I257" s="54"/>
    </row>
    <row r="258" ht="14.25" customHeight="1">
      <c r="I258" s="54"/>
    </row>
    <row r="259" ht="14.25" customHeight="1">
      <c r="I259" s="54"/>
    </row>
    <row r="260" ht="14.25" customHeight="1">
      <c r="I260" s="54"/>
    </row>
    <row r="261" ht="14.25" customHeight="1">
      <c r="I261" s="54"/>
    </row>
    <row r="262" ht="14.25" customHeight="1">
      <c r="I262" s="54"/>
    </row>
    <row r="263" ht="14.25" customHeight="1">
      <c r="I263" s="54"/>
    </row>
    <row r="264" ht="14.25" customHeight="1">
      <c r="I264" s="54"/>
    </row>
    <row r="265" ht="14.25" customHeight="1">
      <c r="I265" s="54"/>
    </row>
    <row r="266" ht="14.25" customHeight="1">
      <c r="I266" s="54"/>
    </row>
    <row r="267" ht="14.25" customHeight="1">
      <c r="I267" s="54"/>
    </row>
    <row r="268" ht="14.25" customHeight="1">
      <c r="I268" s="54"/>
    </row>
    <row r="269" ht="14.25" customHeight="1">
      <c r="I269" s="54"/>
    </row>
    <row r="270" ht="14.25" customHeight="1">
      <c r="I270" s="54"/>
    </row>
    <row r="271" ht="14.25" customHeight="1">
      <c r="I271" s="54"/>
    </row>
    <row r="272" ht="14.25" customHeight="1">
      <c r="I272" s="54"/>
    </row>
    <row r="273" ht="14.25" customHeight="1">
      <c r="I273" s="54"/>
    </row>
    <row r="274" ht="14.25" customHeight="1">
      <c r="I274" s="54"/>
    </row>
    <row r="275" ht="14.25" customHeight="1">
      <c r="I275" s="54"/>
    </row>
    <row r="276" ht="14.25" customHeight="1">
      <c r="I276" s="54"/>
    </row>
    <row r="277" ht="14.25" customHeight="1">
      <c r="I277" s="54"/>
    </row>
    <row r="278" ht="14.25" customHeight="1">
      <c r="I278" s="54"/>
    </row>
    <row r="279" ht="14.25" customHeight="1">
      <c r="I279" s="54"/>
    </row>
    <row r="280" ht="14.25" customHeight="1">
      <c r="I280" s="54"/>
    </row>
    <row r="281" ht="14.25" customHeight="1">
      <c r="I281" s="54"/>
    </row>
    <row r="282" ht="14.25" customHeight="1">
      <c r="I282" s="54"/>
    </row>
    <row r="283" ht="14.25" customHeight="1">
      <c r="I283" s="54"/>
    </row>
    <row r="284" ht="14.25" customHeight="1">
      <c r="I284" s="54"/>
    </row>
    <row r="285" ht="14.25" customHeight="1">
      <c r="I285" s="54"/>
    </row>
    <row r="286" ht="14.25" customHeight="1">
      <c r="I286" s="54"/>
    </row>
    <row r="287" ht="14.25" customHeight="1">
      <c r="I287" s="54"/>
    </row>
    <row r="288" ht="14.25" customHeight="1">
      <c r="I288" s="54"/>
    </row>
    <row r="289" ht="14.25" customHeight="1">
      <c r="I289" s="54"/>
    </row>
    <row r="290" ht="14.25" customHeight="1">
      <c r="I290" s="54"/>
    </row>
    <row r="291" ht="14.25" customHeight="1">
      <c r="I291" s="54"/>
    </row>
    <row r="292" ht="14.25" customHeight="1">
      <c r="I292" s="54"/>
    </row>
    <row r="293" ht="14.25" customHeight="1">
      <c r="I293" s="54"/>
    </row>
    <row r="294" ht="14.25" customHeight="1">
      <c r="I294" s="54"/>
    </row>
    <row r="295" ht="14.25" customHeight="1">
      <c r="I295" s="54"/>
    </row>
    <row r="296" ht="14.25" customHeight="1">
      <c r="I296" s="54"/>
    </row>
    <row r="297" ht="14.25" customHeight="1">
      <c r="I297" s="54"/>
    </row>
    <row r="298" ht="14.25" customHeight="1">
      <c r="I298" s="54"/>
    </row>
    <row r="299" ht="14.25" customHeight="1">
      <c r="I299" s="54"/>
    </row>
    <row r="300" ht="14.25" customHeight="1">
      <c r="I300" s="54"/>
    </row>
    <row r="301" ht="14.25" customHeight="1">
      <c r="I301" s="54"/>
    </row>
    <row r="302" ht="14.25" customHeight="1">
      <c r="I302" s="54"/>
    </row>
    <row r="303" ht="14.25" customHeight="1">
      <c r="I303" s="54"/>
    </row>
    <row r="304" ht="14.25" customHeight="1">
      <c r="I304" s="54"/>
    </row>
    <row r="305" ht="14.25" customHeight="1">
      <c r="I305" s="54"/>
    </row>
    <row r="306" ht="14.25" customHeight="1">
      <c r="I306" s="54"/>
    </row>
    <row r="307" ht="14.25" customHeight="1">
      <c r="I307" s="54"/>
    </row>
    <row r="308" ht="14.25" customHeight="1">
      <c r="I308" s="54"/>
    </row>
    <row r="309" ht="14.25" customHeight="1">
      <c r="I309" s="54"/>
    </row>
    <row r="310" ht="14.25" customHeight="1">
      <c r="I310" s="54"/>
    </row>
    <row r="311" ht="14.25" customHeight="1">
      <c r="I311" s="54"/>
    </row>
    <row r="312" ht="14.25" customHeight="1">
      <c r="I312" s="54"/>
    </row>
    <row r="313" ht="14.25" customHeight="1">
      <c r="I313" s="54"/>
    </row>
    <row r="314" ht="14.25" customHeight="1">
      <c r="I314" s="54"/>
    </row>
    <row r="315" ht="14.25" customHeight="1">
      <c r="I315" s="54"/>
    </row>
    <row r="316" ht="14.25" customHeight="1">
      <c r="I316" s="54"/>
    </row>
    <row r="317" ht="14.25" customHeight="1">
      <c r="I317" s="54"/>
    </row>
    <row r="318" ht="14.25" customHeight="1">
      <c r="I318" s="54"/>
    </row>
    <row r="319" ht="14.25" customHeight="1">
      <c r="I319" s="54"/>
    </row>
    <row r="320" ht="14.25" customHeight="1">
      <c r="I320" s="54"/>
    </row>
    <row r="321" ht="14.25" customHeight="1">
      <c r="I321" s="54"/>
    </row>
    <row r="322" ht="14.25" customHeight="1">
      <c r="I322" s="54"/>
    </row>
    <row r="323" ht="14.25" customHeight="1">
      <c r="I323" s="54"/>
    </row>
    <row r="324" ht="14.25" customHeight="1">
      <c r="I324" s="54"/>
    </row>
    <row r="325" ht="14.25" customHeight="1">
      <c r="I325" s="54"/>
    </row>
    <row r="326" ht="14.25" customHeight="1">
      <c r="I326" s="54"/>
    </row>
    <row r="327" ht="14.25" customHeight="1">
      <c r="I327" s="54"/>
    </row>
    <row r="328" ht="14.25" customHeight="1">
      <c r="I328" s="54"/>
    </row>
    <row r="329" ht="14.25" customHeight="1">
      <c r="I329" s="54"/>
    </row>
    <row r="330" ht="14.25" customHeight="1">
      <c r="I330" s="54"/>
    </row>
    <row r="331" ht="14.25" customHeight="1">
      <c r="I331" s="54"/>
    </row>
    <row r="332" ht="14.25" customHeight="1">
      <c r="I332" s="54"/>
    </row>
    <row r="333" ht="14.25" customHeight="1">
      <c r="I333" s="54"/>
    </row>
    <row r="334" ht="14.25" customHeight="1">
      <c r="I334" s="54"/>
    </row>
    <row r="335" ht="14.25" customHeight="1">
      <c r="I335" s="54"/>
    </row>
    <row r="336" ht="14.25" customHeight="1">
      <c r="I336" s="54"/>
    </row>
    <row r="337" ht="14.25" customHeight="1">
      <c r="I337" s="54"/>
    </row>
    <row r="338" ht="14.25" customHeight="1">
      <c r="I338" s="54"/>
    </row>
    <row r="339" ht="14.25" customHeight="1">
      <c r="I339" s="54"/>
    </row>
    <row r="340" ht="14.25" customHeight="1">
      <c r="I340" s="54"/>
    </row>
    <row r="341" ht="14.25" customHeight="1">
      <c r="I341" s="54"/>
    </row>
    <row r="342" ht="14.25" customHeight="1">
      <c r="I342" s="54"/>
    </row>
    <row r="343" ht="14.25" customHeight="1">
      <c r="I343" s="54"/>
    </row>
    <row r="344" ht="14.25" customHeight="1">
      <c r="I344" s="54"/>
    </row>
    <row r="345" ht="14.25" customHeight="1">
      <c r="I345" s="54"/>
    </row>
    <row r="346" ht="14.25" customHeight="1">
      <c r="I346" s="54"/>
    </row>
    <row r="347" ht="14.25" customHeight="1">
      <c r="I347" s="54"/>
    </row>
    <row r="348" ht="14.25" customHeight="1">
      <c r="I348" s="54"/>
    </row>
    <row r="349" ht="14.25" customHeight="1">
      <c r="I349" s="54"/>
    </row>
    <row r="350" ht="14.25" customHeight="1">
      <c r="I350" s="54"/>
    </row>
    <row r="351" ht="14.25" customHeight="1">
      <c r="I351" s="54"/>
    </row>
    <row r="352" ht="14.25" customHeight="1">
      <c r="I352" s="54"/>
    </row>
    <row r="353" ht="14.25" customHeight="1">
      <c r="I353" s="54"/>
    </row>
    <row r="354" ht="14.25" customHeight="1">
      <c r="I354" s="54"/>
    </row>
    <row r="355" ht="14.25" customHeight="1">
      <c r="I355" s="54"/>
    </row>
    <row r="356" ht="14.25" customHeight="1">
      <c r="I356" s="54"/>
    </row>
    <row r="357" ht="14.25" customHeight="1">
      <c r="I357" s="54"/>
    </row>
    <row r="358" ht="14.25" customHeight="1">
      <c r="I358" s="54"/>
    </row>
    <row r="359" ht="14.25" customHeight="1">
      <c r="I359" s="54"/>
    </row>
    <row r="360" ht="14.25" customHeight="1">
      <c r="I360" s="54"/>
    </row>
    <row r="361" ht="14.25" customHeight="1">
      <c r="I361" s="54"/>
    </row>
    <row r="362" ht="14.25" customHeight="1">
      <c r="I362" s="54"/>
    </row>
    <row r="363" ht="14.25" customHeight="1">
      <c r="I363" s="54"/>
    </row>
    <row r="364" ht="14.25" customHeight="1">
      <c r="I364" s="54"/>
    </row>
    <row r="365" ht="14.25" customHeight="1">
      <c r="I365" s="54"/>
    </row>
    <row r="366" ht="14.25" customHeight="1">
      <c r="I366" s="54"/>
    </row>
    <row r="367" ht="14.25" customHeight="1">
      <c r="I367" s="54"/>
    </row>
    <row r="368" ht="14.25" customHeight="1">
      <c r="I368" s="54"/>
    </row>
    <row r="369" ht="14.25" customHeight="1">
      <c r="I369" s="54"/>
    </row>
    <row r="370" ht="14.25" customHeight="1">
      <c r="I370" s="54"/>
    </row>
    <row r="371" ht="14.25" customHeight="1">
      <c r="I371" s="54"/>
    </row>
    <row r="372" ht="14.25" customHeight="1">
      <c r="I372" s="54"/>
    </row>
    <row r="373" ht="14.25" customHeight="1">
      <c r="I373" s="54"/>
    </row>
    <row r="374" ht="14.25" customHeight="1">
      <c r="I374" s="54"/>
    </row>
    <row r="375" ht="14.25" customHeight="1">
      <c r="I375" s="54"/>
    </row>
    <row r="376" ht="14.25" customHeight="1">
      <c r="I376" s="54"/>
    </row>
    <row r="377" ht="14.25" customHeight="1">
      <c r="I377" s="54"/>
    </row>
    <row r="378" ht="14.25" customHeight="1">
      <c r="I378" s="54"/>
    </row>
    <row r="379" ht="14.25" customHeight="1">
      <c r="I379" s="54"/>
    </row>
    <row r="380" ht="14.25" customHeight="1">
      <c r="I380" s="54"/>
    </row>
    <row r="381" ht="14.25" customHeight="1">
      <c r="I381" s="54"/>
    </row>
    <row r="382" ht="14.25" customHeight="1">
      <c r="I382" s="54"/>
    </row>
    <row r="383" ht="14.25" customHeight="1">
      <c r="I383" s="54"/>
    </row>
    <row r="384" ht="14.25" customHeight="1">
      <c r="I384" s="54"/>
    </row>
    <row r="385" ht="14.25" customHeight="1">
      <c r="I385" s="54"/>
    </row>
    <row r="386" ht="14.25" customHeight="1">
      <c r="I386" s="54"/>
    </row>
    <row r="387" ht="14.25" customHeight="1">
      <c r="I387" s="54"/>
    </row>
    <row r="388" ht="14.25" customHeight="1">
      <c r="I388" s="54"/>
    </row>
    <row r="389" ht="14.25" customHeight="1">
      <c r="I389" s="54"/>
    </row>
    <row r="390" ht="14.25" customHeight="1">
      <c r="I390" s="54"/>
    </row>
    <row r="391" ht="14.25" customHeight="1">
      <c r="I391" s="54"/>
    </row>
    <row r="392" ht="14.25" customHeight="1">
      <c r="I392" s="54"/>
    </row>
    <row r="393" ht="14.25" customHeight="1">
      <c r="I393" s="54"/>
    </row>
    <row r="394" ht="14.25" customHeight="1">
      <c r="I394" s="54"/>
    </row>
    <row r="395" ht="14.25" customHeight="1">
      <c r="I395" s="54"/>
    </row>
    <row r="396" ht="14.25" customHeight="1">
      <c r="I396" s="54"/>
    </row>
    <row r="397" ht="14.25" customHeight="1">
      <c r="I397" s="54"/>
    </row>
    <row r="398" ht="14.25" customHeight="1">
      <c r="I398" s="54"/>
    </row>
    <row r="399" ht="14.25" customHeight="1">
      <c r="I399" s="54"/>
    </row>
    <row r="400" ht="14.25" customHeight="1">
      <c r="I400" s="54"/>
    </row>
    <row r="401" ht="14.25" customHeight="1">
      <c r="I401" s="54"/>
    </row>
    <row r="402" ht="14.25" customHeight="1">
      <c r="I402" s="54"/>
    </row>
    <row r="403" ht="14.25" customHeight="1">
      <c r="I403" s="54"/>
    </row>
    <row r="404" ht="14.25" customHeight="1">
      <c r="I404" s="54"/>
    </row>
    <row r="405" ht="14.25" customHeight="1">
      <c r="I405" s="54"/>
    </row>
    <row r="406" ht="14.25" customHeight="1">
      <c r="I406" s="54"/>
    </row>
    <row r="407" ht="14.25" customHeight="1">
      <c r="I407" s="54"/>
    </row>
    <row r="408" ht="14.25" customHeight="1">
      <c r="I408" s="54"/>
    </row>
    <row r="409" ht="14.25" customHeight="1">
      <c r="I409" s="54"/>
    </row>
    <row r="410" ht="14.25" customHeight="1">
      <c r="I410" s="54"/>
    </row>
    <row r="411" ht="14.25" customHeight="1">
      <c r="I411" s="54"/>
    </row>
    <row r="412" ht="14.25" customHeight="1">
      <c r="I412" s="54"/>
    </row>
    <row r="413" ht="14.25" customHeight="1">
      <c r="I413" s="54"/>
    </row>
    <row r="414" ht="14.25" customHeight="1">
      <c r="I414" s="54"/>
    </row>
    <row r="415" ht="14.25" customHeight="1">
      <c r="I415" s="54"/>
    </row>
    <row r="416" ht="14.25" customHeight="1">
      <c r="I416" s="54"/>
    </row>
    <row r="417" ht="14.25" customHeight="1">
      <c r="I417" s="54"/>
    </row>
    <row r="418" ht="14.25" customHeight="1">
      <c r="I418" s="54"/>
    </row>
    <row r="419" ht="14.25" customHeight="1">
      <c r="I419" s="54"/>
    </row>
    <row r="420" ht="14.25" customHeight="1">
      <c r="I420" s="54"/>
    </row>
    <row r="421" ht="14.25" customHeight="1">
      <c r="I421" s="54"/>
    </row>
    <row r="422" ht="14.25" customHeight="1">
      <c r="I422" s="54"/>
    </row>
    <row r="423" ht="14.25" customHeight="1">
      <c r="I423" s="54"/>
    </row>
    <row r="424" ht="14.25" customHeight="1">
      <c r="I424" s="54"/>
    </row>
    <row r="425" ht="14.25" customHeight="1">
      <c r="I425" s="54"/>
    </row>
    <row r="426" ht="14.25" customHeight="1">
      <c r="I426" s="54"/>
    </row>
    <row r="427" ht="14.25" customHeight="1">
      <c r="I427" s="54"/>
    </row>
    <row r="428" ht="14.25" customHeight="1">
      <c r="I428" s="54"/>
    </row>
    <row r="429" ht="14.25" customHeight="1">
      <c r="I429" s="54"/>
    </row>
    <row r="430" ht="14.25" customHeight="1">
      <c r="I430" s="54"/>
    </row>
    <row r="431" ht="14.25" customHeight="1">
      <c r="I431" s="54"/>
    </row>
    <row r="432" ht="14.25" customHeight="1">
      <c r="I432" s="54"/>
    </row>
    <row r="433" ht="14.25" customHeight="1">
      <c r="I433" s="54"/>
    </row>
    <row r="434" ht="14.25" customHeight="1">
      <c r="I434" s="54"/>
    </row>
    <row r="435" ht="14.25" customHeight="1">
      <c r="I435" s="54"/>
    </row>
    <row r="436" ht="14.25" customHeight="1">
      <c r="I436" s="54"/>
    </row>
    <row r="437" ht="14.25" customHeight="1">
      <c r="I437" s="54"/>
    </row>
    <row r="438" ht="14.25" customHeight="1">
      <c r="I438" s="54"/>
    </row>
    <row r="439" ht="14.25" customHeight="1">
      <c r="I439" s="54"/>
    </row>
    <row r="440" ht="14.25" customHeight="1">
      <c r="I440" s="54"/>
    </row>
    <row r="441" ht="14.25" customHeight="1">
      <c r="I441" s="54"/>
    </row>
    <row r="442" ht="14.25" customHeight="1">
      <c r="I442" s="54"/>
    </row>
    <row r="443" ht="14.25" customHeight="1">
      <c r="I443" s="54"/>
    </row>
    <row r="444" ht="14.25" customHeight="1">
      <c r="I444" s="54"/>
    </row>
    <row r="445" ht="14.25" customHeight="1">
      <c r="I445" s="54"/>
    </row>
    <row r="446" ht="14.25" customHeight="1">
      <c r="I446" s="54"/>
    </row>
    <row r="447" ht="14.25" customHeight="1">
      <c r="I447" s="54"/>
    </row>
    <row r="448" ht="14.25" customHeight="1">
      <c r="I448" s="54"/>
    </row>
    <row r="449" ht="14.25" customHeight="1">
      <c r="I449" s="54"/>
    </row>
    <row r="450" ht="14.25" customHeight="1">
      <c r="I450" s="54"/>
    </row>
    <row r="451" ht="14.25" customHeight="1">
      <c r="I451" s="54"/>
    </row>
    <row r="452" ht="14.25" customHeight="1">
      <c r="I452" s="54"/>
    </row>
    <row r="453" ht="14.25" customHeight="1">
      <c r="I453" s="54"/>
    </row>
    <row r="454" ht="14.25" customHeight="1">
      <c r="I454" s="54"/>
    </row>
    <row r="455" ht="14.25" customHeight="1">
      <c r="I455" s="54"/>
    </row>
    <row r="456" ht="14.25" customHeight="1">
      <c r="I456" s="54"/>
    </row>
    <row r="457" ht="14.25" customHeight="1">
      <c r="I457" s="54"/>
    </row>
    <row r="458" ht="14.25" customHeight="1">
      <c r="I458" s="54"/>
    </row>
    <row r="459" ht="14.25" customHeight="1">
      <c r="I459" s="54"/>
    </row>
    <row r="460" ht="14.25" customHeight="1">
      <c r="I460" s="54"/>
    </row>
    <row r="461" ht="14.25" customHeight="1">
      <c r="I461" s="54"/>
    </row>
    <row r="462" ht="14.25" customHeight="1">
      <c r="I462" s="54"/>
    </row>
    <row r="463" ht="14.25" customHeight="1">
      <c r="I463" s="54"/>
    </row>
    <row r="464" ht="14.25" customHeight="1">
      <c r="I464" s="54"/>
    </row>
    <row r="465" ht="14.25" customHeight="1">
      <c r="I465" s="54"/>
    </row>
    <row r="466" ht="14.25" customHeight="1">
      <c r="I466" s="54"/>
    </row>
    <row r="467" ht="14.25" customHeight="1">
      <c r="I467" s="54"/>
    </row>
    <row r="468" ht="14.25" customHeight="1">
      <c r="I468" s="54"/>
    </row>
    <row r="469" ht="14.25" customHeight="1">
      <c r="I469" s="54"/>
    </row>
    <row r="470" ht="14.25" customHeight="1">
      <c r="I470" s="54"/>
    </row>
    <row r="471" ht="14.25" customHeight="1">
      <c r="I471" s="54"/>
    </row>
    <row r="472" ht="14.25" customHeight="1">
      <c r="I472" s="54"/>
    </row>
    <row r="473" ht="14.25" customHeight="1">
      <c r="I473" s="54"/>
    </row>
    <row r="474" ht="14.25" customHeight="1">
      <c r="I474" s="54"/>
    </row>
    <row r="475" ht="14.25" customHeight="1">
      <c r="I475" s="54"/>
    </row>
    <row r="476" ht="14.25" customHeight="1">
      <c r="I476" s="54"/>
    </row>
    <row r="477" ht="14.25" customHeight="1">
      <c r="I477" s="54"/>
    </row>
    <row r="478" ht="14.25" customHeight="1">
      <c r="I478" s="54"/>
    </row>
    <row r="479" ht="14.25" customHeight="1">
      <c r="I479" s="54"/>
    </row>
    <row r="480" ht="14.25" customHeight="1">
      <c r="I480" s="54"/>
    </row>
    <row r="481" ht="14.25" customHeight="1">
      <c r="I481" s="54"/>
    </row>
    <row r="482" ht="14.25" customHeight="1">
      <c r="I482" s="54"/>
    </row>
    <row r="483" ht="14.25" customHeight="1">
      <c r="I483" s="54"/>
    </row>
    <row r="484" ht="14.25" customHeight="1">
      <c r="I484" s="54"/>
    </row>
    <row r="485" ht="14.25" customHeight="1">
      <c r="I485" s="54"/>
    </row>
    <row r="486" ht="14.25" customHeight="1">
      <c r="I486" s="54"/>
    </row>
    <row r="487" ht="14.25" customHeight="1">
      <c r="I487" s="54"/>
    </row>
    <row r="488" ht="14.25" customHeight="1">
      <c r="I488" s="54"/>
    </row>
    <row r="489" ht="14.25" customHeight="1">
      <c r="I489" s="54"/>
    </row>
    <row r="490" ht="14.25" customHeight="1">
      <c r="I490" s="54"/>
    </row>
    <row r="491" ht="14.25" customHeight="1">
      <c r="I491" s="54"/>
    </row>
    <row r="492" ht="14.25" customHeight="1">
      <c r="I492" s="54"/>
    </row>
    <row r="493" ht="14.25" customHeight="1">
      <c r="I493" s="54"/>
    </row>
    <row r="494" ht="14.25" customHeight="1">
      <c r="I494" s="54"/>
    </row>
    <row r="495" ht="14.25" customHeight="1">
      <c r="I495" s="54"/>
    </row>
    <row r="496" ht="14.25" customHeight="1">
      <c r="I496" s="54"/>
    </row>
    <row r="497" ht="14.25" customHeight="1">
      <c r="I497" s="54"/>
    </row>
    <row r="498" ht="14.25" customHeight="1">
      <c r="I498" s="54"/>
    </row>
    <row r="499" ht="14.25" customHeight="1">
      <c r="I499" s="54"/>
    </row>
    <row r="500" ht="14.25" customHeight="1">
      <c r="I500" s="54"/>
    </row>
    <row r="501" ht="14.25" customHeight="1">
      <c r="I501" s="54"/>
    </row>
    <row r="502" ht="14.25" customHeight="1">
      <c r="I502" s="54"/>
    </row>
    <row r="503" ht="14.25" customHeight="1">
      <c r="I503" s="54"/>
    </row>
    <row r="504" ht="14.25" customHeight="1">
      <c r="I504" s="54"/>
    </row>
    <row r="505" ht="14.25" customHeight="1">
      <c r="I505" s="54"/>
    </row>
    <row r="506" ht="14.25" customHeight="1">
      <c r="I506" s="54"/>
    </row>
    <row r="507" ht="14.25" customHeight="1">
      <c r="I507" s="54"/>
    </row>
    <row r="508" ht="14.25" customHeight="1">
      <c r="I508" s="54"/>
    </row>
    <row r="509" ht="14.25" customHeight="1">
      <c r="I509" s="54"/>
    </row>
    <row r="510" ht="14.25" customHeight="1">
      <c r="I510" s="54"/>
    </row>
    <row r="511" ht="14.25" customHeight="1">
      <c r="I511" s="54"/>
    </row>
    <row r="512" ht="14.25" customHeight="1">
      <c r="I512" s="54"/>
    </row>
    <row r="513" ht="14.25" customHeight="1">
      <c r="I513" s="54"/>
    </row>
    <row r="514" ht="14.25" customHeight="1">
      <c r="I514" s="54"/>
    </row>
    <row r="515" ht="14.25" customHeight="1">
      <c r="I515" s="54"/>
    </row>
    <row r="516" ht="14.25" customHeight="1">
      <c r="I516" s="54"/>
    </row>
    <row r="517" ht="14.25" customHeight="1">
      <c r="I517" s="54"/>
    </row>
    <row r="518" ht="14.25" customHeight="1">
      <c r="I518" s="54"/>
    </row>
    <row r="519" ht="14.25" customHeight="1">
      <c r="I519" s="54"/>
    </row>
    <row r="520" ht="14.25" customHeight="1">
      <c r="I520" s="54"/>
    </row>
    <row r="521" ht="14.25" customHeight="1">
      <c r="I521" s="54"/>
    </row>
    <row r="522" ht="14.25" customHeight="1">
      <c r="I522" s="54"/>
    </row>
    <row r="523" ht="14.25" customHeight="1">
      <c r="I523" s="54"/>
    </row>
    <row r="524" ht="14.25" customHeight="1">
      <c r="I524" s="54"/>
    </row>
    <row r="525" ht="14.25" customHeight="1">
      <c r="I525" s="54"/>
    </row>
    <row r="526" ht="14.25" customHeight="1">
      <c r="I526" s="54"/>
    </row>
    <row r="527" ht="14.25" customHeight="1">
      <c r="I527" s="54"/>
    </row>
    <row r="528" ht="14.25" customHeight="1">
      <c r="I528" s="54"/>
    </row>
    <row r="529" ht="14.25" customHeight="1">
      <c r="I529" s="54"/>
    </row>
    <row r="530" ht="14.25" customHeight="1">
      <c r="I530" s="54"/>
    </row>
    <row r="531" ht="14.25" customHeight="1">
      <c r="I531" s="54"/>
    </row>
    <row r="532" ht="14.25" customHeight="1">
      <c r="I532" s="54"/>
    </row>
    <row r="533" ht="14.25" customHeight="1">
      <c r="I533" s="54"/>
    </row>
    <row r="534" ht="14.25" customHeight="1">
      <c r="I534" s="54"/>
    </row>
    <row r="535" ht="14.25" customHeight="1">
      <c r="I535" s="54"/>
    </row>
    <row r="536" ht="14.25" customHeight="1">
      <c r="I536" s="54"/>
    </row>
    <row r="537" ht="14.25" customHeight="1">
      <c r="I537" s="54"/>
    </row>
    <row r="538" ht="14.25" customHeight="1">
      <c r="I538" s="54"/>
    </row>
    <row r="539" ht="14.25" customHeight="1">
      <c r="I539" s="54"/>
    </row>
    <row r="540" ht="14.25" customHeight="1">
      <c r="I540" s="54"/>
    </row>
    <row r="541" ht="14.25" customHeight="1">
      <c r="I541" s="54"/>
    </row>
    <row r="542" ht="14.25" customHeight="1">
      <c r="I542" s="54"/>
    </row>
    <row r="543" ht="14.25" customHeight="1">
      <c r="I543" s="54"/>
    </row>
    <row r="544" ht="14.25" customHeight="1">
      <c r="I544" s="54"/>
    </row>
    <row r="545" ht="14.25" customHeight="1">
      <c r="I545" s="54"/>
    </row>
    <row r="546" ht="14.25" customHeight="1">
      <c r="I546" s="54"/>
    </row>
    <row r="547" ht="14.25" customHeight="1">
      <c r="I547" s="54"/>
    </row>
    <row r="548" ht="14.25" customHeight="1">
      <c r="I548" s="54"/>
    </row>
    <row r="549" ht="14.25" customHeight="1">
      <c r="I549" s="54"/>
    </row>
    <row r="550" ht="14.25" customHeight="1">
      <c r="I550" s="54"/>
    </row>
    <row r="551" ht="14.25" customHeight="1">
      <c r="I551" s="54"/>
    </row>
    <row r="552" ht="14.25" customHeight="1">
      <c r="I552" s="54"/>
    </row>
    <row r="553" ht="14.25" customHeight="1">
      <c r="I553" s="54"/>
    </row>
    <row r="554" ht="14.25" customHeight="1">
      <c r="I554" s="54"/>
    </row>
    <row r="555" ht="14.25" customHeight="1">
      <c r="I555" s="54"/>
    </row>
    <row r="556" ht="14.25" customHeight="1">
      <c r="I556" s="54"/>
    </row>
    <row r="557" ht="14.25" customHeight="1">
      <c r="I557" s="54"/>
    </row>
    <row r="558" ht="14.25" customHeight="1">
      <c r="I558" s="54"/>
    </row>
    <row r="559" ht="14.25" customHeight="1">
      <c r="I559" s="54"/>
    </row>
    <row r="560" ht="14.25" customHeight="1">
      <c r="I560" s="54"/>
    </row>
    <row r="561" ht="14.25" customHeight="1">
      <c r="I561" s="54"/>
    </row>
    <row r="562" ht="14.25" customHeight="1">
      <c r="I562" s="54"/>
    </row>
    <row r="563" ht="14.25" customHeight="1">
      <c r="I563" s="54"/>
    </row>
    <row r="564" ht="14.25" customHeight="1">
      <c r="I564" s="54"/>
    </row>
    <row r="565" ht="14.25" customHeight="1">
      <c r="I565" s="54"/>
    </row>
    <row r="566" ht="14.25" customHeight="1">
      <c r="I566" s="54"/>
    </row>
    <row r="567" ht="14.25" customHeight="1">
      <c r="I567" s="54"/>
    </row>
    <row r="568" ht="14.25" customHeight="1">
      <c r="I568" s="54"/>
    </row>
    <row r="569" ht="14.25" customHeight="1">
      <c r="I569" s="54"/>
    </row>
    <row r="570" ht="14.25" customHeight="1">
      <c r="I570" s="54"/>
    </row>
    <row r="571" ht="14.25" customHeight="1">
      <c r="I571" s="54"/>
    </row>
    <row r="572" ht="14.25" customHeight="1">
      <c r="I572" s="54"/>
    </row>
    <row r="573" ht="14.25" customHeight="1">
      <c r="I573" s="54"/>
    </row>
    <row r="574" ht="14.25" customHeight="1">
      <c r="I574" s="54"/>
    </row>
    <row r="575" ht="14.25" customHeight="1">
      <c r="I575" s="54"/>
    </row>
    <row r="576" ht="14.25" customHeight="1">
      <c r="I576" s="54"/>
    </row>
    <row r="577" ht="14.25" customHeight="1">
      <c r="I577" s="54"/>
    </row>
    <row r="578" ht="14.25" customHeight="1">
      <c r="I578" s="54"/>
    </row>
    <row r="579" ht="14.25" customHeight="1">
      <c r="I579" s="54"/>
    </row>
    <row r="580" ht="14.25" customHeight="1">
      <c r="I580" s="54"/>
    </row>
    <row r="581" ht="14.25" customHeight="1">
      <c r="I581" s="54"/>
    </row>
    <row r="582" ht="14.25" customHeight="1">
      <c r="I582" s="54"/>
    </row>
    <row r="583" ht="14.25" customHeight="1">
      <c r="I583" s="54"/>
    </row>
    <row r="584" ht="14.25" customHeight="1">
      <c r="I584" s="54"/>
    </row>
    <row r="585" ht="14.25" customHeight="1">
      <c r="I585" s="54"/>
    </row>
    <row r="586" ht="14.25" customHeight="1">
      <c r="I586" s="54"/>
    </row>
    <row r="587" ht="14.25" customHeight="1">
      <c r="I587" s="54"/>
    </row>
    <row r="588" ht="14.25" customHeight="1">
      <c r="I588" s="54"/>
    </row>
    <row r="589" ht="14.25" customHeight="1">
      <c r="I589" s="54"/>
    </row>
    <row r="590" ht="14.25" customHeight="1">
      <c r="I590" s="54"/>
    </row>
    <row r="591" ht="14.25" customHeight="1">
      <c r="I591" s="54"/>
    </row>
    <row r="592" ht="14.25" customHeight="1">
      <c r="I592" s="54"/>
    </row>
    <row r="593" ht="14.25" customHeight="1">
      <c r="I593" s="54"/>
    </row>
    <row r="594" ht="14.25" customHeight="1">
      <c r="I594" s="54"/>
    </row>
    <row r="595" ht="14.25" customHeight="1">
      <c r="I595" s="54"/>
    </row>
    <row r="596" ht="14.25" customHeight="1">
      <c r="I596" s="54"/>
    </row>
    <row r="597" ht="14.25" customHeight="1">
      <c r="I597" s="54"/>
    </row>
    <row r="598" ht="14.25" customHeight="1">
      <c r="I598" s="54"/>
    </row>
    <row r="599" ht="14.25" customHeight="1">
      <c r="I599" s="54"/>
    </row>
    <row r="600" ht="14.25" customHeight="1">
      <c r="I600" s="54"/>
    </row>
    <row r="601" ht="14.25" customHeight="1">
      <c r="I601" s="54"/>
    </row>
    <row r="602" ht="14.25" customHeight="1">
      <c r="I602" s="54"/>
    </row>
    <row r="603" ht="14.25" customHeight="1">
      <c r="I603" s="54"/>
    </row>
    <row r="604" ht="14.25" customHeight="1">
      <c r="I604" s="54"/>
    </row>
    <row r="605" ht="14.25" customHeight="1">
      <c r="I605" s="54"/>
    </row>
    <row r="606" ht="14.25" customHeight="1">
      <c r="I606" s="54"/>
    </row>
    <row r="607" ht="14.25" customHeight="1">
      <c r="I607" s="54"/>
    </row>
    <row r="608" ht="14.25" customHeight="1">
      <c r="I608" s="54"/>
    </row>
    <row r="609" ht="14.25" customHeight="1">
      <c r="I609" s="54"/>
    </row>
    <row r="610" ht="14.25" customHeight="1">
      <c r="I610" s="54"/>
    </row>
    <row r="611" ht="14.25" customHeight="1">
      <c r="I611" s="54"/>
    </row>
    <row r="612" ht="14.25" customHeight="1">
      <c r="I612" s="54"/>
    </row>
    <row r="613" ht="14.25" customHeight="1">
      <c r="I613" s="54"/>
    </row>
    <row r="614" ht="14.25" customHeight="1">
      <c r="I614" s="54"/>
    </row>
    <row r="615" ht="14.25" customHeight="1">
      <c r="I615" s="54"/>
    </row>
    <row r="616" ht="14.25" customHeight="1">
      <c r="I616" s="54"/>
    </row>
    <row r="617" ht="14.25" customHeight="1">
      <c r="I617" s="54"/>
    </row>
    <row r="618" ht="14.25" customHeight="1">
      <c r="I618" s="54"/>
    </row>
    <row r="619" ht="14.25" customHeight="1">
      <c r="I619" s="54"/>
    </row>
    <row r="620" ht="14.25" customHeight="1">
      <c r="I620" s="54"/>
    </row>
    <row r="621" ht="14.25" customHeight="1">
      <c r="I621" s="54"/>
    </row>
    <row r="622" ht="14.25" customHeight="1">
      <c r="I622" s="54"/>
    </row>
    <row r="623" ht="14.25" customHeight="1">
      <c r="I623" s="54"/>
    </row>
    <row r="624" ht="14.25" customHeight="1">
      <c r="I624" s="54"/>
    </row>
    <row r="625" ht="14.25" customHeight="1">
      <c r="I625" s="54"/>
    </row>
    <row r="626" ht="14.25" customHeight="1">
      <c r="I626" s="54"/>
    </row>
    <row r="627" ht="14.25" customHeight="1">
      <c r="I627" s="54"/>
    </row>
    <row r="628" ht="14.25" customHeight="1">
      <c r="I628" s="54"/>
    </row>
    <row r="629" ht="14.25" customHeight="1">
      <c r="I629" s="54"/>
    </row>
    <row r="630" ht="14.25" customHeight="1">
      <c r="I630" s="54"/>
    </row>
    <row r="631" ht="14.25" customHeight="1">
      <c r="I631" s="54"/>
    </row>
    <row r="632" ht="14.25" customHeight="1">
      <c r="I632" s="54"/>
    </row>
    <row r="633" ht="14.25" customHeight="1">
      <c r="I633" s="54"/>
    </row>
    <row r="634" ht="14.25" customHeight="1">
      <c r="I634" s="54"/>
    </row>
    <row r="635" ht="14.25" customHeight="1">
      <c r="I635" s="54"/>
    </row>
    <row r="636" ht="14.25" customHeight="1">
      <c r="I636" s="54"/>
    </row>
    <row r="637" ht="14.25" customHeight="1">
      <c r="I637" s="54"/>
    </row>
    <row r="638" ht="14.25" customHeight="1">
      <c r="I638" s="54"/>
    </row>
    <row r="639" ht="14.25" customHeight="1">
      <c r="I639" s="54"/>
    </row>
    <row r="640" ht="14.25" customHeight="1">
      <c r="I640" s="54"/>
    </row>
    <row r="641" ht="14.25" customHeight="1">
      <c r="I641" s="54"/>
    </row>
    <row r="642" ht="14.25" customHeight="1">
      <c r="I642" s="54"/>
    </row>
    <row r="643" ht="14.25" customHeight="1">
      <c r="I643" s="54"/>
    </row>
    <row r="644" ht="14.25" customHeight="1">
      <c r="I644" s="54"/>
    </row>
    <row r="645" ht="14.25" customHeight="1">
      <c r="I645" s="54"/>
    </row>
    <row r="646" ht="14.25" customHeight="1">
      <c r="I646" s="54"/>
    </row>
    <row r="647" ht="14.25" customHeight="1">
      <c r="I647" s="54"/>
    </row>
    <row r="648" ht="14.25" customHeight="1">
      <c r="I648" s="54"/>
    </row>
    <row r="649" ht="14.25" customHeight="1">
      <c r="I649" s="54"/>
    </row>
    <row r="650" ht="14.25" customHeight="1">
      <c r="I650" s="54"/>
    </row>
    <row r="651" ht="14.25" customHeight="1">
      <c r="I651" s="54"/>
    </row>
    <row r="652" ht="14.25" customHeight="1">
      <c r="I652" s="54"/>
    </row>
    <row r="653" ht="14.25" customHeight="1">
      <c r="I653" s="54"/>
    </row>
    <row r="654" ht="14.25" customHeight="1">
      <c r="I654" s="54"/>
    </row>
    <row r="655" ht="14.25" customHeight="1">
      <c r="I655" s="54"/>
    </row>
    <row r="656" ht="14.25" customHeight="1">
      <c r="I656" s="54"/>
    </row>
    <row r="657" ht="14.25" customHeight="1">
      <c r="I657" s="54"/>
    </row>
    <row r="658" ht="14.25" customHeight="1">
      <c r="I658" s="54"/>
    </row>
    <row r="659" ht="14.25" customHeight="1">
      <c r="I659" s="54"/>
    </row>
    <row r="660" ht="14.25" customHeight="1">
      <c r="I660" s="54"/>
    </row>
    <row r="661" ht="14.25" customHeight="1">
      <c r="I661" s="54"/>
    </row>
    <row r="662" ht="14.25" customHeight="1">
      <c r="I662" s="54"/>
    </row>
    <row r="663" ht="14.25" customHeight="1">
      <c r="I663" s="54"/>
    </row>
    <row r="664" ht="14.25" customHeight="1">
      <c r="I664" s="54"/>
    </row>
    <row r="665" ht="14.25" customHeight="1">
      <c r="I665" s="54"/>
    </row>
    <row r="666" ht="14.25" customHeight="1">
      <c r="I666" s="54"/>
    </row>
    <row r="667" ht="14.25" customHeight="1">
      <c r="I667" s="54"/>
    </row>
    <row r="668" ht="14.25" customHeight="1">
      <c r="I668" s="54"/>
    </row>
    <row r="669" ht="14.25" customHeight="1">
      <c r="I669" s="54"/>
    </row>
    <row r="670" ht="14.25" customHeight="1">
      <c r="I670" s="54"/>
    </row>
    <row r="671" ht="14.25" customHeight="1">
      <c r="I671" s="54"/>
    </row>
    <row r="672" ht="14.25" customHeight="1">
      <c r="I672" s="54"/>
    </row>
    <row r="673" ht="14.25" customHeight="1">
      <c r="I673" s="54"/>
    </row>
    <row r="674" ht="14.25" customHeight="1">
      <c r="I674" s="54"/>
    </row>
    <row r="675" ht="14.25" customHeight="1">
      <c r="I675" s="54"/>
    </row>
    <row r="676" ht="14.25" customHeight="1">
      <c r="I676" s="54"/>
    </row>
    <row r="677" ht="14.25" customHeight="1">
      <c r="I677" s="54"/>
    </row>
    <row r="678" ht="14.25" customHeight="1">
      <c r="I678" s="54"/>
    </row>
    <row r="679" ht="14.25" customHeight="1">
      <c r="I679" s="54"/>
    </row>
    <row r="680" ht="14.25" customHeight="1">
      <c r="I680" s="54"/>
    </row>
    <row r="681" ht="14.25" customHeight="1">
      <c r="I681" s="54"/>
    </row>
    <row r="682" ht="14.25" customHeight="1">
      <c r="I682" s="54"/>
    </row>
    <row r="683" ht="14.25" customHeight="1">
      <c r="I683" s="54"/>
    </row>
    <row r="684" ht="14.25" customHeight="1">
      <c r="I684" s="54"/>
    </row>
    <row r="685" ht="14.25" customHeight="1">
      <c r="I685" s="54"/>
    </row>
    <row r="686" ht="14.25" customHeight="1">
      <c r="I686" s="54"/>
    </row>
    <row r="687" ht="14.25" customHeight="1">
      <c r="I687" s="54"/>
    </row>
    <row r="688" ht="14.25" customHeight="1">
      <c r="I688" s="54"/>
    </row>
    <row r="689" ht="14.25" customHeight="1">
      <c r="I689" s="54"/>
    </row>
    <row r="690" ht="14.25" customHeight="1">
      <c r="I690" s="54"/>
    </row>
    <row r="691" ht="14.25" customHeight="1">
      <c r="I691" s="54"/>
    </row>
    <row r="692" ht="14.25" customHeight="1">
      <c r="I692" s="54"/>
    </row>
    <row r="693" ht="14.25" customHeight="1">
      <c r="I693" s="54"/>
    </row>
    <row r="694" ht="14.25" customHeight="1">
      <c r="I694" s="54"/>
    </row>
    <row r="695" ht="14.25" customHeight="1">
      <c r="I695" s="54"/>
    </row>
    <row r="696" ht="14.25" customHeight="1">
      <c r="I696" s="54"/>
    </row>
    <row r="697" ht="14.25" customHeight="1">
      <c r="I697" s="54"/>
    </row>
    <row r="698" ht="14.25" customHeight="1">
      <c r="I698" s="54"/>
    </row>
    <row r="699" ht="14.25" customHeight="1">
      <c r="I699" s="54"/>
    </row>
    <row r="700" ht="14.25" customHeight="1">
      <c r="I700" s="54"/>
    </row>
    <row r="701" ht="14.25" customHeight="1">
      <c r="I701" s="54"/>
    </row>
    <row r="702" ht="14.25" customHeight="1">
      <c r="I702" s="54"/>
    </row>
    <row r="703" ht="14.25" customHeight="1">
      <c r="I703" s="54"/>
    </row>
    <row r="704" ht="14.25" customHeight="1">
      <c r="I704" s="54"/>
    </row>
    <row r="705" ht="14.25" customHeight="1">
      <c r="I705" s="54"/>
    </row>
    <row r="706" ht="14.25" customHeight="1">
      <c r="I706" s="54"/>
    </row>
    <row r="707" ht="14.25" customHeight="1">
      <c r="I707" s="54"/>
    </row>
    <row r="708" ht="14.25" customHeight="1">
      <c r="I708" s="54"/>
    </row>
    <row r="709" ht="14.25" customHeight="1">
      <c r="I709" s="54"/>
    </row>
    <row r="710" ht="14.25" customHeight="1">
      <c r="I710" s="54"/>
    </row>
    <row r="711" ht="14.25" customHeight="1">
      <c r="I711" s="54"/>
    </row>
    <row r="712" ht="14.25" customHeight="1">
      <c r="I712" s="54"/>
    </row>
    <row r="713" ht="14.25" customHeight="1">
      <c r="I713" s="54"/>
    </row>
    <row r="714" ht="14.25" customHeight="1">
      <c r="I714" s="54"/>
    </row>
    <row r="715" ht="14.25" customHeight="1">
      <c r="I715" s="54"/>
    </row>
    <row r="716" ht="14.25" customHeight="1">
      <c r="I716" s="54"/>
    </row>
    <row r="717" ht="14.25" customHeight="1">
      <c r="I717" s="54"/>
    </row>
    <row r="718" ht="14.25" customHeight="1">
      <c r="I718" s="54"/>
    </row>
    <row r="719" ht="14.25" customHeight="1">
      <c r="I719" s="54"/>
    </row>
    <row r="720" ht="14.25" customHeight="1">
      <c r="I720" s="54"/>
    </row>
    <row r="721" ht="14.25" customHeight="1">
      <c r="I721" s="54"/>
    </row>
    <row r="722" ht="14.25" customHeight="1">
      <c r="I722" s="54"/>
    </row>
    <row r="723" ht="14.25" customHeight="1">
      <c r="I723" s="54"/>
    </row>
    <row r="724" ht="14.25" customHeight="1">
      <c r="I724" s="54"/>
    </row>
    <row r="725" ht="14.25" customHeight="1">
      <c r="I725" s="54"/>
    </row>
    <row r="726" ht="14.25" customHeight="1">
      <c r="I726" s="54"/>
    </row>
    <row r="727" ht="14.25" customHeight="1">
      <c r="I727" s="54"/>
    </row>
    <row r="728" ht="14.25" customHeight="1">
      <c r="I728" s="54"/>
    </row>
    <row r="729" ht="14.25" customHeight="1">
      <c r="I729" s="54"/>
    </row>
    <row r="730" ht="14.25" customHeight="1">
      <c r="I730" s="54"/>
    </row>
    <row r="731" ht="14.25" customHeight="1">
      <c r="I731" s="54"/>
    </row>
    <row r="732" ht="14.25" customHeight="1">
      <c r="I732" s="54"/>
    </row>
    <row r="733" ht="14.25" customHeight="1">
      <c r="I733" s="54"/>
    </row>
    <row r="734" ht="14.25" customHeight="1">
      <c r="I734" s="54"/>
    </row>
    <row r="735" ht="14.25" customHeight="1">
      <c r="I735" s="54"/>
    </row>
    <row r="736" ht="14.25" customHeight="1">
      <c r="I736" s="54"/>
    </row>
    <row r="737" ht="14.25" customHeight="1">
      <c r="I737" s="54"/>
    </row>
    <row r="738" ht="14.25" customHeight="1">
      <c r="I738" s="54"/>
    </row>
    <row r="739" ht="14.25" customHeight="1">
      <c r="I739" s="54"/>
    </row>
    <row r="740" ht="14.25" customHeight="1">
      <c r="I740" s="54"/>
    </row>
    <row r="741" ht="14.25" customHeight="1">
      <c r="I741" s="54"/>
    </row>
    <row r="742" ht="14.25" customHeight="1">
      <c r="I742" s="54"/>
    </row>
    <row r="743" ht="14.25" customHeight="1">
      <c r="I743" s="54"/>
    </row>
    <row r="744" ht="14.25" customHeight="1">
      <c r="I744" s="54"/>
    </row>
    <row r="745" ht="14.25" customHeight="1">
      <c r="I745" s="54"/>
    </row>
    <row r="746" ht="14.25" customHeight="1">
      <c r="I746" s="54"/>
    </row>
    <row r="747" ht="14.25" customHeight="1">
      <c r="I747" s="54"/>
    </row>
    <row r="748" ht="14.25" customHeight="1">
      <c r="I748" s="54"/>
    </row>
    <row r="749" ht="14.25" customHeight="1">
      <c r="I749" s="54"/>
    </row>
    <row r="750" ht="14.25" customHeight="1">
      <c r="I750" s="54"/>
    </row>
    <row r="751" ht="14.25" customHeight="1">
      <c r="I751" s="54"/>
    </row>
    <row r="752" ht="14.25" customHeight="1">
      <c r="I752" s="54"/>
    </row>
    <row r="753" ht="14.25" customHeight="1">
      <c r="I753" s="54"/>
    </row>
    <row r="754" ht="14.25" customHeight="1">
      <c r="I754" s="54"/>
    </row>
    <row r="755" ht="14.25" customHeight="1">
      <c r="I755" s="54"/>
    </row>
    <row r="756" ht="14.25" customHeight="1">
      <c r="I756" s="54"/>
    </row>
    <row r="757" ht="14.25" customHeight="1">
      <c r="I757" s="54"/>
    </row>
    <row r="758" ht="14.25" customHeight="1">
      <c r="I758" s="54"/>
    </row>
    <row r="759" ht="14.25" customHeight="1">
      <c r="I759" s="54"/>
    </row>
    <row r="760" ht="14.25" customHeight="1">
      <c r="I760" s="54"/>
    </row>
    <row r="761" ht="14.25" customHeight="1">
      <c r="I761" s="54"/>
    </row>
    <row r="762" ht="14.25" customHeight="1">
      <c r="I762" s="54"/>
    </row>
    <row r="763" ht="14.25" customHeight="1">
      <c r="I763" s="54"/>
    </row>
    <row r="764" ht="14.25" customHeight="1">
      <c r="I764" s="54"/>
    </row>
    <row r="765" ht="14.25" customHeight="1">
      <c r="I765" s="54"/>
    </row>
    <row r="766" ht="14.25" customHeight="1">
      <c r="I766" s="54"/>
    </row>
    <row r="767" ht="14.25" customHeight="1">
      <c r="I767" s="54"/>
    </row>
    <row r="768" ht="14.25" customHeight="1">
      <c r="I768" s="54"/>
    </row>
    <row r="769" ht="14.25" customHeight="1">
      <c r="I769" s="54"/>
    </row>
    <row r="770" ht="14.25" customHeight="1">
      <c r="I770" s="54"/>
    </row>
    <row r="771" ht="14.25" customHeight="1">
      <c r="I771" s="54"/>
    </row>
    <row r="772" ht="14.25" customHeight="1">
      <c r="I772" s="54"/>
    </row>
    <row r="773" ht="14.25" customHeight="1">
      <c r="I773" s="54"/>
    </row>
    <row r="774" ht="14.25" customHeight="1">
      <c r="I774" s="54"/>
    </row>
    <row r="775" ht="14.25" customHeight="1">
      <c r="I775" s="54"/>
    </row>
    <row r="776" ht="14.25" customHeight="1">
      <c r="I776" s="54"/>
    </row>
    <row r="777" ht="14.25" customHeight="1">
      <c r="I777" s="54"/>
    </row>
    <row r="778" ht="14.25" customHeight="1">
      <c r="I778" s="54"/>
    </row>
    <row r="779" ht="14.25" customHeight="1">
      <c r="I779" s="54"/>
    </row>
    <row r="780" ht="14.25" customHeight="1">
      <c r="I780" s="54"/>
    </row>
    <row r="781" ht="14.25" customHeight="1">
      <c r="I781" s="54"/>
    </row>
    <row r="782" ht="14.25" customHeight="1">
      <c r="I782" s="54"/>
    </row>
    <row r="783" ht="14.25" customHeight="1">
      <c r="I783" s="54"/>
    </row>
    <row r="784" ht="14.25" customHeight="1">
      <c r="I784" s="54"/>
    </row>
    <row r="785" ht="14.25" customHeight="1">
      <c r="I785" s="54"/>
    </row>
    <row r="786" ht="14.25" customHeight="1">
      <c r="I786" s="54"/>
    </row>
    <row r="787" ht="14.25" customHeight="1">
      <c r="I787" s="54"/>
    </row>
    <row r="788" ht="14.25" customHeight="1">
      <c r="I788" s="54"/>
    </row>
    <row r="789" ht="14.25" customHeight="1">
      <c r="I789" s="54"/>
    </row>
    <row r="790" ht="14.25" customHeight="1">
      <c r="I790" s="54"/>
    </row>
    <row r="791" ht="14.25" customHeight="1">
      <c r="I791" s="54"/>
    </row>
    <row r="792" ht="14.25" customHeight="1">
      <c r="I792" s="54"/>
    </row>
    <row r="793" ht="14.25" customHeight="1">
      <c r="I793" s="54"/>
    </row>
    <row r="794" ht="14.25" customHeight="1">
      <c r="I794" s="54"/>
    </row>
    <row r="795" ht="14.25" customHeight="1">
      <c r="I795" s="54"/>
    </row>
    <row r="796" ht="14.25" customHeight="1">
      <c r="I796" s="54"/>
    </row>
    <row r="797" ht="14.25" customHeight="1">
      <c r="I797" s="54"/>
    </row>
    <row r="798" ht="14.25" customHeight="1">
      <c r="I798" s="54"/>
    </row>
    <row r="799" ht="14.25" customHeight="1">
      <c r="I799" s="54"/>
    </row>
    <row r="800" ht="14.25" customHeight="1">
      <c r="I800" s="54"/>
    </row>
    <row r="801" ht="14.25" customHeight="1">
      <c r="I801" s="54"/>
    </row>
    <row r="802" ht="14.25" customHeight="1">
      <c r="I802" s="54"/>
    </row>
    <row r="803" ht="14.25" customHeight="1">
      <c r="I803" s="54"/>
    </row>
    <row r="804" ht="14.25" customHeight="1">
      <c r="I804" s="54"/>
    </row>
    <row r="805" ht="14.25" customHeight="1">
      <c r="I805" s="54"/>
    </row>
    <row r="806" ht="14.25" customHeight="1">
      <c r="I806" s="54"/>
    </row>
    <row r="807" ht="14.25" customHeight="1">
      <c r="I807" s="54"/>
    </row>
    <row r="808" ht="14.25" customHeight="1">
      <c r="I808" s="54"/>
    </row>
    <row r="809" ht="14.25" customHeight="1">
      <c r="I809" s="54"/>
    </row>
    <row r="810" ht="14.25" customHeight="1">
      <c r="I810" s="54"/>
    </row>
    <row r="811" ht="14.25" customHeight="1">
      <c r="I811" s="54"/>
    </row>
    <row r="812" ht="14.25" customHeight="1">
      <c r="I812" s="54"/>
    </row>
    <row r="813" ht="14.25" customHeight="1">
      <c r="I813" s="54"/>
    </row>
    <row r="814" ht="14.25" customHeight="1">
      <c r="I814" s="54"/>
    </row>
    <row r="815" ht="14.25" customHeight="1">
      <c r="I815" s="54"/>
    </row>
    <row r="816" ht="14.25" customHeight="1">
      <c r="I816" s="54"/>
    </row>
    <row r="817" ht="14.25" customHeight="1">
      <c r="I817" s="54"/>
    </row>
    <row r="818" ht="14.25" customHeight="1">
      <c r="I818" s="54"/>
    </row>
    <row r="819" ht="14.25" customHeight="1">
      <c r="I819" s="54"/>
    </row>
    <row r="820" ht="14.25" customHeight="1">
      <c r="I820" s="54"/>
    </row>
    <row r="821" ht="14.25" customHeight="1">
      <c r="I821" s="54"/>
    </row>
    <row r="822" ht="14.25" customHeight="1">
      <c r="I822" s="54"/>
    </row>
    <row r="823" ht="14.25" customHeight="1">
      <c r="I823" s="54"/>
    </row>
    <row r="824" ht="14.25" customHeight="1">
      <c r="I824" s="54"/>
    </row>
    <row r="825" ht="14.25" customHeight="1">
      <c r="I825" s="54"/>
    </row>
    <row r="826" ht="14.25" customHeight="1">
      <c r="I826" s="54"/>
    </row>
    <row r="827" ht="14.25" customHeight="1">
      <c r="I827" s="54"/>
    </row>
    <row r="828" ht="14.25" customHeight="1">
      <c r="I828" s="54"/>
    </row>
    <row r="829" ht="14.25" customHeight="1">
      <c r="I829" s="54"/>
    </row>
    <row r="830" ht="14.25" customHeight="1">
      <c r="I830" s="54"/>
    </row>
    <row r="831" ht="14.25" customHeight="1">
      <c r="I831" s="54"/>
    </row>
    <row r="832" ht="14.25" customHeight="1">
      <c r="I832" s="54"/>
    </row>
    <row r="833" ht="14.25" customHeight="1">
      <c r="I833" s="54"/>
    </row>
    <row r="834" ht="14.25" customHeight="1">
      <c r="I834" s="54"/>
    </row>
    <row r="835" ht="14.25" customHeight="1">
      <c r="I835" s="54"/>
    </row>
    <row r="836" ht="14.25" customHeight="1">
      <c r="I836" s="54"/>
    </row>
    <row r="837" ht="14.25" customHeight="1">
      <c r="I837" s="54"/>
    </row>
    <row r="838" ht="14.25" customHeight="1">
      <c r="I838" s="54"/>
    </row>
    <row r="839" ht="14.25" customHeight="1">
      <c r="I839" s="54"/>
    </row>
    <row r="840" ht="14.25" customHeight="1">
      <c r="I840" s="54"/>
    </row>
    <row r="841" ht="14.25" customHeight="1">
      <c r="I841" s="54"/>
    </row>
    <row r="842" ht="14.25" customHeight="1">
      <c r="I842" s="54"/>
    </row>
    <row r="843" ht="14.25" customHeight="1">
      <c r="I843" s="54"/>
    </row>
    <row r="844" ht="14.25" customHeight="1">
      <c r="I844" s="54"/>
    </row>
    <row r="845" ht="14.25" customHeight="1">
      <c r="I845" s="54"/>
    </row>
    <row r="846" ht="14.25" customHeight="1">
      <c r="I846" s="54"/>
    </row>
    <row r="847" ht="14.25" customHeight="1">
      <c r="I847" s="54"/>
    </row>
    <row r="848" ht="14.25" customHeight="1">
      <c r="I848" s="54"/>
    </row>
    <row r="849" ht="14.25" customHeight="1">
      <c r="I849" s="54"/>
    </row>
    <row r="850" ht="14.25" customHeight="1">
      <c r="I850" s="54"/>
    </row>
    <row r="851" ht="14.25" customHeight="1">
      <c r="I851" s="54"/>
    </row>
    <row r="852" ht="14.25" customHeight="1">
      <c r="I852" s="54"/>
    </row>
    <row r="853" ht="14.25" customHeight="1">
      <c r="I853" s="54"/>
    </row>
    <row r="854" ht="14.25" customHeight="1">
      <c r="I854" s="54"/>
    </row>
    <row r="855" ht="14.25" customHeight="1">
      <c r="I855" s="54"/>
    </row>
    <row r="856" ht="14.25" customHeight="1">
      <c r="I856" s="54"/>
    </row>
    <row r="857" ht="14.25" customHeight="1">
      <c r="I857" s="54"/>
    </row>
    <row r="858" ht="14.25" customHeight="1">
      <c r="I858" s="54"/>
    </row>
    <row r="859" ht="14.25" customHeight="1">
      <c r="I859" s="54"/>
    </row>
    <row r="860" ht="14.25" customHeight="1">
      <c r="I860" s="54"/>
    </row>
    <row r="861" ht="14.25" customHeight="1">
      <c r="I861" s="54"/>
    </row>
    <row r="862" ht="14.25" customHeight="1">
      <c r="I862" s="54"/>
    </row>
    <row r="863" ht="14.25" customHeight="1">
      <c r="I863" s="54"/>
    </row>
    <row r="864" ht="14.25" customHeight="1">
      <c r="I864" s="54"/>
    </row>
    <row r="865" ht="14.25" customHeight="1">
      <c r="I865" s="54"/>
    </row>
    <row r="866" ht="14.25" customHeight="1">
      <c r="I866" s="54"/>
    </row>
    <row r="867" ht="14.25" customHeight="1">
      <c r="I867" s="54"/>
    </row>
    <row r="868" ht="14.25" customHeight="1">
      <c r="I868" s="54"/>
    </row>
    <row r="869" ht="14.25" customHeight="1">
      <c r="I869" s="54"/>
    </row>
    <row r="870" ht="14.25" customHeight="1">
      <c r="I870" s="54"/>
    </row>
    <row r="871" ht="14.25" customHeight="1">
      <c r="I871" s="54"/>
    </row>
    <row r="872" ht="14.25" customHeight="1">
      <c r="I872" s="54"/>
    </row>
    <row r="873" ht="14.25" customHeight="1">
      <c r="I873" s="54"/>
    </row>
    <row r="874" ht="14.25" customHeight="1">
      <c r="I874" s="54"/>
    </row>
    <row r="875" ht="14.25" customHeight="1">
      <c r="I875" s="54"/>
    </row>
    <row r="876" ht="14.25" customHeight="1">
      <c r="I876" s="54"/>
    </row>
    <row r="877" ht="14.25" customHeight="1">
      <c r="I877" s="54"/>
    </row>
    <row r="878" ht="14.25" customHeight="1">
      <c r="I878" s="54"/>
    </row>
    <row r="879" ht="14.25" customHeight="1">
      <c r="I879" s="54"/>
    </row>
    <row r="880" ht="14.25" customHeight="1">
      <c r="I880" s="54"/>
    </row>
    <row r="881" ht="14.25" customHeight="1">
      <c r="I881" s="54"/>
    </row>
    <row r="882" ht="14.25" customHeight="1">
      <c r="I882" s="54"/>
    </row>
    <row r="883" ht="14.25" customHeight="1">
      <c r="I883" s="54"/>
    </row>
    <row r="884" ht="14.25" customHeight="1">
      <c r="I884" s="54"/>
    </row>
    <row r="885" ht="14.25" customHeight="1">
      <c r="I885" s="54"/>
    </row>
    <row r="886" ht="14.25" customHeight="1">
      <c r="I886" s="54"/>
    </row>
    <row r="887" ht="14.25" customHeight="1">
      <c r="I887" s="54"/>
    </row>
    <row r="888" ht="14.25" customHeight="1">
      <c r="I888" s="54"/>
    </row>
    <row r="889" ht="14.25" customHeight="1">
      <c r="I889" s="54"/>
    </row>
    <row r="890" ht="14.25" customHeight="1">
      <c r="I890" s="54"/>
    </row>
    <row r="891" ht="14.25" customHeight="1">
      <c r="I891" s="54"/>
    </row>
    <row r="892" ht="14.25" customHeight="1">
      <c r="I892" s="54"/>
    </row>
    <row r="893" ht="14.25" customHeight="1">
      <c r="I893" s="54"/>
    </row>
    <row r="894" ht="14.25" customHeight="1">
      <c r="I894" s="54"/>
    </row>
    <row r="895" ht="14.25" customHeight="1">
      <c r="I895" s="54"/>
    </row>
    <row r="896" ht="14.25" customHeight="1">
      <c r="I896" s="54"/>
    </row>
    <row r="897" ht="14.25" customHeight="1">
      <c r="I897" s="54"/>
    </row>
    <row r="898" ht="14.25" customHeight="1">
      <c r="I898" s="54"/>
    </row>
    <row r="899" ht="14.25" customHeight="1">
      <c r="I899" s="54"/>
    </row>
    <row r="900" ht="14.25" customHeight="1">
      <c r="I900" s="54"/>
    </row>
    <row r="901" ht="14.25" customHeight="1">
      <c r="I901" s="54"/>
    </row>
    <row r="902" ht="14.25" customHeight="1">
      <c r="I902" s="54"/>
    </row>
    <row r="903" ht="14.25" customHeight="1">
      <c r="I903" s="54"/>
    </row>
    <row r="904" ht="14.25" customHeight="1">
      <c r="I904" s="54"/>
    </row>
    <row r="905" ht="14.25" customHeight="1">
      <c r="I905" s="54"/>
    </row>
    <row r="906" ht="14.25" customHeight="1">
      <c r="I906" s="54"/>
    </row>
    <row r="907" ht="14.25" customHeight="1">
      <c r="I907" s="54"/>
    </row>
    <row r="908" ht="14.25" customHeight="1">
      <c r="I908" s="54"/>
    </row>
    <row r="909" ht="14.25" customHeight="1">
      <c r="I909" s="54"/>
    </row>
    <row r="910" ht="14.25" customHeight="1">
      <c r="I910" s="54"/>
    </row>
    <row r="911" ht="14.25" customHeight="1">
      <c r="I911" s="54"/>
    </row>
    <row r="912" ht="14.25" customHeight="1">
      <c r="I912" s="54"/>
    </row>
    <row r="913" ht="14.25" customHeight="1">
      <c r="I913" s="54"/>
    </row>
    <row r="914" ht="14.25" customHeight="1">
      <c r="I914" s="54"/>
    </row>
    <row r="915" ht="14.25" customHeight="1">
      <c r="I915" s="54"/>
    </row>
    <row r="916" ht="14.25" customHeight="1">
      <c r="I916" s="54"/>
    </row>
    <row r="917" ht="14.25" customHeight="1">
      <c r="I917" s="54"/>
    </row>
    <row r="918" ht="14.25" customHeight="1">
      <c r="I918" s="54"/>
    </row>
    <row r="919" ht="14.25" customHeight="1">
      <c r="I919" s="54"/>
    </row>
    <row r="920" ht="14.25" customHeight="1">
      <c r="I920" s="54"/>
    </row>
    <row r="921" ht="14.25" customHeight="1">
      <c r="I921" s="54"/>
    </row>
    <row r="922" ht="14.25" customHeight="1">
      <c r="I922" s="54"/>
    </row>
    <row r="923" ht="14.25" customHeight="1">
      <c r="I923" s="54"/>
    </row>
    <row r="924" ht="14.25" customHeight="1">
      <c r="I924" s="54"/>
    </row>
    <row r="925" ht="14.25" customHeight="1">
      <c r="I925" s="54"/>
    </row>
    <row r="926" ht="14.25" customHeight="1">
      <c r="I926" s="54"/>
    </row>
    <row r="927" ht="14.25" customHeight="1">
      <c r="I927" s="54"/>
    </row>
    <row r="928" ht="14.25" customHeight="1">
      <c r="I928" s="54"/>
    </row>
    <row r="929" ht="14.25" customHeight="1">
      <c r="I929" s="54"/>
    </row>
    <row r="930" ht="14.25" customHeight="1">
      <c r="I930" s="54"/>
    </row>
    <row r="931" ht="14.25" customHeight="1">
      <c r="I931" s="54"/>
    </row>
    <row r="932" ht="14.25" customHeight="1">
      <c r="I932" s="54"/>
    </row>
    <row r="933" ht="14.25" customHeight="1">
      <c r="I933" s="54"/>
    </row>
    <row r="934" ht="14.25" customHeight="1">
      <c r="I934" s="54"/>
    </row>
    <row r="935" ht="14.25" customHeight="1">
      <c r="I935" s="54"/>
    </row>
    <row r="936" ht="14.25" customHeight="1">
      <c r="I936" s="54"/>
    </row>
    <row r="937" ht="14.25" customHeight="1">
      <c r="I937" s="54"/>
    </row>
    <row r="938" ht="14.25" customHeight="1">
      <c r="I938" s="54"/>
    </row>
    <row r="939" ht="14.25" customHeight="1">
      <c r="I939" s="54"/>
    </row>
    <row r="940" ht="14.25" customHeight="1">
      <c r="I940" s="54"/>
    </row>
    <row r="941" ht="14.25" customHeight="1">
      <c r="I941" s="54"/>
    </row>
    <row r="942" ht="14.25" customHeight="1">
      <c r="I942" s="54"/>
    </row>
    <row r="943" ht="14.25" customHeight="1">
      <c r="I943" s="54"/>
    </row>
    <row r="944" ht="14.25" customHeight="1">
      <c r="I944" s="54"/>
    </row>
    <row r="945" ht="14.25" customHeight="1">
      <c r="I945" s="54"/>
    </row>
    <row r="946" ht="14.25" customHeight="1">
      <c r="I946" s="54"/>
    </row>
    <row r="947" ht="14.25" customHeight="1">
      <c r="I947" s="54"/>
    </row>
    <row r="948" ht="14.25" customHeight="1">
      <c r="I948" s="54"/>
    </row>
    <row r="949" ht="14.25" customHeight="1">
      <c r="I949" s="54"/>
    </row>
    <row r="950" ht="14.25" customHeight="1">
      <c r="I950" s="54"/>
    </row>
    <row r="951" ht="14.25" customHeight="1">
      <c r="I951" s="54"/>
    </row>
    <row r="952" ht="14.25" customHeight="1">
      <c r="I952" s="54"/>
    </row>
    <row r="953" ht="14.25" customHeight="1">
      <c r="I953" s="54"/>
    </row>
    <row r="954" ht="14.25" customHeight="1">
      <c r="I954" s="54"/>
    </row>
    <row r="955" ht="14.25" customHeight="1">
      <c r="I955" s="54"/>
    </row>
    <row r="956" ht="14.25" customHeight="1">
      <c r="I956" s="54"/>
    </row>
    <row r="957" ht="14.25" customHeight="1">
      <c r="I957" s="54"/>
    </row>
    <row r="958" ht="14.25" customHeight="1">
      <c r="I958" s="54"/>
    </row>
    <row r="959" ht="14.25" customHeight="1">
      <c r="I959" s="54"/>
    </row>
    <row r="960" ht="14.25" customHeight="1">
      <c r="I960" s="54"/>
    </row>
    <row r="961" ht="14.25" customHeight="1">
      <c r="I961" s="54"/>
    </row>
    <row r="962" ht="14.25" customHeight="1">
      <c r="I962" s="54"/>
    </row>
    <row r="963" ht="14.25" customHeight="1">
      <c r="I963" s="54"/>
    </row>
    <row r="964" ht="14.25" customHeight="1">
      <c r="I964" s="54"/>
    </row>
    <row r="965" ht="14.25" customHeight="1">
      <c r="I965" s="54"/>
    </row>
    <row r="966" ht="14.25" customHeight="1">
      <c r="I966" s="54"/>
    </row>
    <row r="967" ht="14.25" customHeight="1">
      <c r="I967" s="54"/>
    </row>
    <row r="968" ht="14.25" customHeight="1">
      <c r="I968" s="54"/>
    </row>
    <row r="969" ht="14.25" customHeight="1">
      <c r="I969" s="54"/>
    </row>
    <row r="970" ht="14.25" customHeight="1">
      <c r="I970" s="54"/>
    </row>
    <row r="971" ht="14.25" customHeight="1">
      <c r="I971" s="54"/>
    </row>
    <row r="972" ht="14.25" customHeight="1">
      <c r="I972" s="54"/>
    </row>
    <row r="973" ht="14.25" customHeight="1">
      <c r="I973" s="54"/>
    </row>
    <row r="974" ht="14.25" customHeight="1">
      <c r="I974" s="54"/>
    </row>
    <row r="975" ht="14.25" customHeight="1">
      <c r="I975" s="54"/>
    </row>
    <row r="976" ht="14.25" customHeight="1">
      <c r="I976" s="54"/>
    </row>
    <row r="977" ht="14.25" customHeight="1">
      <c r="I977" s="54"/>
    </row>
    <row r="978" ht="14.25" customHeight="1">
      <c r="I978" s="54"/>
    </row>
    <row r="979" ht="14.25" customHeight="1">
      <c r="I979" s="54"/>
    </row>
    <row r="980" ht="14.25" customHeight="1">
      <c r="I980" s="54"/>
    </row>
    <row r="981" ht="14.25" customHeight="1">
      <c r="I981" s="54"/>
    </row>
    <row r="982" ht="14.25" customHeight="1">
      <c r="I982" s="54"/>
    </row>
    <row r="983" ht="14.25" customHeight="1">
      <c r="I983" s="54"/>
    </row>
    <row r="984" ht="14.25" customHeight="1">
      <c r="I984" s="54"/>
    </row>
    <row r="985" ht="14.25" customHeight="1">
      <c r="I985" s="54"/>
    </row>
    <row r="986" ht="14.25" customHeight="1">
      <c r="I986" s="54"/>
    </row>
    <row r="987" ht="14.25" customHeight="1">
      <c r="I987" s="54"/>
    </row>
    <row r="988" ht="14.25" customHeight="1">
      <c r="I988" s="54"/>
    </row>
    <row r="989" ht="14.25" customHeight="1">
      <c r="I989" s="54"/>
    </row>
    <row r="990" ht="14.25" customHeight="1">
      <c r="I990" s="54"/>
    </row>
    <row r="991" ht="14.25" customHeight="1">
      <c r="I991" s="54"/>
    </row>
    <row r="992" ht="14.25" customHeight="1">
      <c r="I992" s="54"/>
    </row>
    <row r="993" ht="14.25" customHeight="1">
      <c r="I993" s="54"/>
    </row>
    <row r="994" ht="14.25" customHeight="1">
      <c r="I994" s="54"/>
    </row>
    <row r="995" ht="14.25" customHeight="1">
      <c r="I995" s="54"/>
    </row>
    <row r="996" ht="14.25" customHeight="1">
      <c r="I996" s="54"/>
    </row>
    <row r="997" ht="14.25" customHeight="1">
      <c r="I997" s="54"/>
    </row>
    <row r="998" ht="14.25" customHeight="1">
      <c r="I998" s="54"/>
    </row>
    <row r="999" ht="14.25" customHeight="1">
      <c r="I999" s="54"/>
    </row>
    <row r="1000" ht="14.25" customHeight="1">
      <c r="I1000" s="54"/>
    </row>
  </sheetData>
  <mergeCells count="115">
    <mergeCell ref="A1:E1"/>
    <mergeCell ref="A2:E2"/>
    <mergeCell ref="B3:E3"/>
    <mergeCell ref="B4:E4"/>
    <mergeCell ref="B5:E5"/>
    <mergeCell ref="B6:E6"/>
    <mergeCell ref="A7:E7"/>
    <mergeCell ref="A8:E8"/>
    <mergeCell ref="A9:E9"/>
    <mergeCell ref="I9:N9"/>
    <mergeCell ref="B10:E10"/>
    <mergeCell ref="I10:N10"/>
    <mergeCell ref="B11:E11"/>
    <mergeCell ref="B12:E12"/>
    <mergeCell ref="B13:E13"/>
    <mergeCell ref="A14:E14"/>
    <mergeCell ref="A15:E15"/>
    <mergeCell ref="A16:E16"/>
    <mergeCell ref="B17:E17"/>
    <mergeCell ref="B18:E18"/>
    <mergeCell ref="B19:E19"/>
    <mergeCell ref="B20:E20"/>
    <mergeCell ref="A21:E21"/>
    <mergeCell ref="A22:E22"/>
    <mergeCell ref="A23:E23"/>
    <mergeCell ref="B24:E24"/>
    <mergeCell ref="B25:E25"/>
    <mergeCell ref="B26:E26"/>
    <mergeCell ref="B27:E27"/>
    <mergeCell ref="A28:E28"/>
    <mergeCell ref="A29:E29"/>
    <mergeCell ref="A30:E30"/>
    <mergeCell ref="B31:E31"/>
    <mergeCell ref="B32:E32"/>
    <mergeCell ref="B33:E33"/>
    <mergeCell ref="B34:E34"/>
    <mergeCell ref="A35:E35"/>
    <mergeCell ref="A36:E36"/>
    <mergeCell ref="A37:E37"/>
    <mergeCell ref="B38:E38"/>
    <mergeCell ref="B39:E39"/>
    <mergeCell ref="B40:E40"/>
    <mergeCell ref="B41:E41"/>
    <mergeCell ref="A42:E42"/>
    <mergeCell ref="A43:E43"/>
    <mergeCell ref="A44:E44"/>
    <mergeCell ref="B45:E45"/>
    <mergeCell ref="B46:E46"/>
    <mergeCell ref="B47:E47"/>
    <mergeCell ref="B97:E97"/>
    <mergeCell ref="A98:E98"/>
    <mergeCell ref="A99:E99"/>
    <mergeCell ref="A100:E100"/>
    <mergeCell ref="B101:E101"/>
    <mergeCell ref="B102:E102"/>
    <mergeCell ref="B103:E103"/>
    <mergeCell ref="B111:E111"/>
    <mergeCell ref="A112:E112"/>
    <mergeCell ref="A113:E113"/>
    <mergeCell ref="B104:E104"/>
    <mergeCell ref="A105:E105"/>
    <mergeCell ref="A106:E106"/>
    <mergeCell ref="A107:E107"/>
    <mergeCell ref="B108:E108"/>
    <mergeCell ref="B109:E109"/>
    <mergeCell ref="B110:E110"/>
    <mergeCell ref="B48:E48"/>
    <mergeCell ref="A49:E49"/>
    <mergeCell ref="A50:E50"/>
    <mergeCell ref="A51:E51"/>
    <mergeCell ref="B52:E52"/>
    <mergeCell ref="B53:E53"/>
    <mergeCell ref="B54:E54"/>
    <mergeCell ref="B55:E55"/>
    <mergeCell ref="A56:E56"/>
    <mergeCell ref="A57:E57"/>
    <mergeCell ref="A58:E58"/>
    <mergeCell ref="B59:E59"/>
    <mergeCell ref="B60:E60"/>
    <mergeCell ref="B61:E61"/>
    <mergeCell ref="B62:E62"/>
    <mergeCell ref="A63:E63"/>
    <mergeCell ref="A64:E64"/>
    <mergeCell ref="A65:E65"/>
    <mergeCell ref="B66:E66"/>
    <mergeCell ref="B67:E67"/>
    <mergeCell ref="B68:E68"/>
    <mergeCell ref="B69:E69"/>
    <mergeCell ref="A70:E70"/>
    <mergeCell ref="A71:E71"/>
    <mergeCell ref="A72:E72"/>
    <mergeCell ref="B73:E73"/>
    <mergeCell ref="B74:E74"/>
    <mergeCell ref="B75:E75"/>
    <mergeCell ref="B76:E76"/>
    <mergeCell ref="A77:E77"/>
    <mergeCell ref="A78:E78"/>
    <mergeCell ref="A79:E79"/>
    <mergeCell ref="B80:E80"/>
    <mergeCell ref="B81:E81"/>
    <mergeCell ref="B82:E82"/>
    <mergeCell ref="B83:E83"/>
    <mergeCell ref="A84:E84"/>
    <mergeCell ref="A85:E85"/>
    <mergeCell ref="A86:E86"/>
    <mergeCell ref="B87:E87"/>
    <mergeCell ref="B88:E88"/>
    <mergeCell ref="B89:E89"/>
    <mergeCell ref="B90:E90"/>
    <mergeCell ref="A91:E91"/>
    <mergeCell ref="A92:E92"/>
    <mergeCell ref="A93:E93"/>
    <mergeCell ref="B94:E94"/>
    <mergeCell ref="B95:E95"/>
    <mergeCell ref="B96:E96"/>
  </mergeCells>
  <conditionalFormatting sqref="A8:E8">
    <cfRule type="expression" dxfId="2" priority="1">
      <formula>H3&lt;&gt;$G$2</formula>
    </cfRule>
  </conditionalFormatting>
  <conditionalFormatting sqref="A8:E8">
    <cfRule type="expression" dxfId="3" priority="2">
      <formula>H3=$G$2</formula>
    </cfRule>
  </conditionalFormatting>
  <conditionalFormatting sqref="A15:E15">
    <cfRule type="expression" dxfId="2" priority="3">
      <formula>$G$9&lt;&gt;$H$10</formula>
    </cfRule>
  </conditionalFormatting>
  <conditionalFormatting sqref="A15:E15">
    <cfRule type="expression" dxfId="3" priority="4">
      <formula>H10=$G$9</formula>
    </cfRule>
  </conditionalFormatting>
  <conditionalFormatting sqref="A22:E22">
    <cfRule type="expression" dxfId="2" priority="5">
      <formula>$H$17&lt;&gt;$G$16</formula>
    </cfRule>
  </conditionalFormatting>
  <conditionalFormatting sqref="A22:E22">
    <cfRule type="expression" dxfId="3" priority="6">
      <formula>H17=$G$16</formula>
    </cfRule>
  </conditionalFormatting>
  <conditionalFormatting sqref="A29:E29">
    <cfRule type="expression" dxfId="2" priority="7">
      <formula>$H$24&lt;&gt;$G$23</formula>
    </cfRule>
  </conditionalFormatting>
  <conditionalFormatting sqref="A29:E29">
    <cfRule type="expression" dxfId="3" priority="8">
      <formula>H24=$G$23</formula>
    </cfRule>
  </conditionalFormatting>
  <conditionalFormatting sqref="A36:E36">
    <cfRule type="expression" dxfId="2" priority="9">
      <formula>$H$31&lt;&gt;$G$30</formula>
    </cfRule>
  </conditionalFormatting>
  <conditionalFormatting sqref="A36:E36">
    <cfRule type="expression" dxfId="3" priority="10">
      <formula>H31=$G$30</formula>
    </cfRule>
  </conditionalFormatting>
  <conditionalFormatting sqref="A43:E43">
    <cfRule type="expression" dxfId="2" priority="11">
      <formula>H38&lt;&gt;$G$37</formula>
    </cfRule>
  </conditionalFormatting>
  <conditionalFormatting sqref="A43:E43">
    <cfRule type="expression" dxfId="3" priority="12">
      <formula>H38=$G$37</formula>
    </cfRule>
  </conditionalFormatting>
  <conditionalFormatting sqref="A50:E50">
    <cfRule type="expression" dxfId="2" priority="13">
      <formula>H45&lt;&gt;$G$44</formula>
    </cfRule>
  </conditionalFormatting>
  <conditionalFormatting sqref="A50:E50">
    <cfRule type="expression" dxfId="3" priority="14">
      <formula>H45=$G$44</formula>
    </cfRule>
  </conditionalFormatting>
  <conditionalFormatting sqref="A57:E57">
    <cfRule type="expression" dxfId="2" priority="15">
      <formula>H52&lt;&gt;$G$51</formula>
    </cfRule>
  </conditionalFormatting>
  <conditionalFormatting sqref="A57:E57">
    <cfRule type="expression" dxfId="3" priority="16">
      <formula>H52=$G$51</formula>
    </cfRule>
  </conditionalFormatting>
  <conditionalFormatting sqref="A64:E64">
    <cfRule type="expression" dxfId="2" priority="17">
      <formula>H59&lt;&gt;$G$58</formula>
    </cfRule>
  </conditionalFormatting>
  <conditionalFormatting sqref="A64:E64">
    <cfRule type="expression" dxfId="3" priority="18">
      <formula>H59=$G$58</formula>
    </cfRule>
  </conditionalFormatting>
  <conditionalFormatting sqref="A71:E71">
    <cfRule type="expression" dxfId="2" priority="19">
      <formula>H66&lt;&gt;$G$65</formula>
    </cfRule>
  </conditionalFormatting>
  <conditionalFormatting sqref="A71:E71">
    <cfRule type="expression" dxfId="3" priority="20">
      <formula>H66=$G$65</formula>
    </cfRule>
  </conditionalFormatting>
  <conditionalFormatting sqref="A78:E78">
    <cfRule type="expression" dxfId="2" priority="21">
      <formula>H73&lt;&gt;$G$72</formula>
    </cfRule>
  </conditionalFormatting>
  <conditionalFormatting sqref="A78:E78">
    <cfRule type="expression" dxfId="3" priority="22">
      <formula>H73=$G$72</formula>
    </cfRule>
  </conditionalFormatting>
  <conditionalFormatting sqref="A85:E85">
    <cfRule type="expression" dxfId="2" priority="23">
      <formula>H80&lt;&gt;$G$79</formula>
    </cfRule>
  </conditionalFormatting>
  <conditionalFormatting sqref="A85:E85">
    <cfRule type="expression" dxfId="3" priority="24">
      <formula>H80=$G$79</formula>
    </cfRule>
  </conditionalFormatting>
  <conditionalFormatting sqref="A92:E92">
    <cfRule type="expression" dxfId="2" priority="25">
      <formula>H87&lt;&gt;$G$86</formula>
    </cfRule>
  </conditionalFormatting>
  <conditionalFormatting sqref="A92:E92">
    <cfRule type="expression" dxfId="3" priority="26">
      <formula>H87=$G$86</formula>
    </cfRule>
  </conditionalFormatting>
  <conditionalFormatting sqref="A99:E99">
    <cfRule type="expression" dxfId="2" priority="27">
      <formula>H94&lt;&gt;$G$93</formula>
    </cfRule>
  </conditionalFormatting>
  <conditionalFormatting sqref="A99:E99">
    <cfRule type="expression" dxfId="3" priority="28">
      <formula>H94=$G$93</formula>
    </cfRule>
  </conditionalFormatting>
  <conditionalFormatting sqref="A106:E106">
    <cfRule type="expression" dxfId="2" priority="29">
      <formula>H101&lt;&gt;$G$100</formula>
    </cfRule>
  </conditionalFormatting>
  <conditionalFormatting sqref="A106:E106">
    <cfRule type="expression" dxfId="3" priority="30">
      <formula>H101=$G$100</formula>
    </cfRule>
  </conditionalFormatting>
  <conditionalFormatting sqref="A113:E113">
    <cfRule type="expression" dxfId="2" priority="31">
      <formula>H108&lt;&gt;$G$107</formula>
    </cfRule>
  </conditionalFormatting>
  <conditionalFormatting sqref="A113:E113">
    <cfRule type="expression" dxfId="3" priority="32">
      <formula>H108=$G$107</formula>
    </cfRule>
  </conditionalFormatting>
  <printOptions/>
  <pageMargins bottom="0.75" footer="0.0" header="0.0" left="0.7" right="0.7" top="0.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0"/>
    <col customWidth="1" min="2" max="5" width="43.71"/>
    <col customWidth="1" hidden="1" min="6" max="8" width="10.71"/>
    <col customWidth="1" min="9" max="26" width="10.71"/>
  </cols>
  <sheetData>
    <row r="1" ht="49.5" customHeight="1">
      <c r="A1" s="59">
        <v>2022.0</v>
      </c>
      <c r="B1" s="9"/>
      <c r="C1" s="9"/>
      <c r="D1" s="9"/>
      <c r="E1" s="10"/>
      <c r="F1" s="17"/>
      <c r="G1" s="17"/>
      <c r="H1" s="20"/>
      <c r="I1" s="20" t="s">
        <v>88</v>
      </c>
      <c r="J1" s="20"/>
      <c r="O1" s="17"/>
      <c r="P1" s="17"/>
      <c r="Q1" s="17"/>
      <c r="R1" s="17"/>
      <c r="S1" s="17"/>
    </row>
    <row r="2" ht="49.5" customHeight="1">
      <c r="A2" s="58" t="s">
        <v>680</v>
      </c>
      <c r="B2" s="14"/>
      <c r="C2" s="14"/>
      <c r="D2" s="14"/>
      <c r="E2" s="15"/>
      <c r="F2" s="17"/>
      <c r="G2" s="17" t="s">
        <v>84</v>
      </c>
      <c r="H2" s="20">
        <v>197.0</v>
      </c>
      <c r="I2" s="20" t="s">
        <v>90</v>
      </c>
      <c r="J2" s="20">
        <f>H4+H11+H18+H25+H32+H39+H46+H53+H60+H67+H74+H81+H88+H95</f>
        <v>0</v>
      </c>
      <c r="O2" s="17"/>
      <c r="P2" s="17"/>
      <c r="Q2" s="17"/>
      <c r="R2" s="17"/>
      <c r="S2" s="17"/>
    </row>
    <row r="3" ht="30.0" customHeight="1">
      <c r="A3" s="60"/>
      <c r="B3" s="61" t="s">
        <v>147</v>
      </c>
      <c r="C3" s="14"/>
      <c r="D3" s="14"/>
      <c r="E3" s="15"/>
      <c r="F3" s="17" t="b">
        <v>0</v>
      </c>
      <c r="G3" s="62" t="str">
        <f>IF(F3=TRUE,"a","")</f>
        <v/>
      </c>
      <c r="H3" s="63" t="str">
        <f>G3&amp;G4&amp;G5&amp;G6</f>
        <v/>
      </c>
      <c r="I3" s="20" t="s">
        <v>92</v>
      </c>
      <c r="J3" s="20">
        <f>+H5+H12+H19+H26+H33+H40+H47+H54+H61+H68+H75+H82+H89+H96</f>
        <v>14</v>
      </c>
      <c r="O3" s="17"/>
      <c r="P3" s="17"/>
      <c r="Q3" s="17"/>
      <c r="R3" s="17"/>
      <c r="S3" s="17"/>
    </row>
    <row r="4" ht="30.0" customHeight="1">
      <c r="A4" s="64"/>
      <c r="B4" s="65" t="s">
        <v>148</v>
      </c>
      <c r="C4" s="2"/>
      <c r="D4" s="2"/>
      <c r="E4" s="3"/>
      <c r="F4" s="17" t="b">
        <v>0</v>
      </c>
      <c r="G4" s="62" t="str">
        <f>IF(F4=TRUE,"b","")</f>
        <v/>
      </c>
      <c r="H4" s="20">
        <f>IF(H3=G2,1,0)</f>
        <v>0</v>
      </c>
      <c r="I4" s="20"/>
      <c r="J4" s="20"/>
      <c r="O4" s="17"/>
      <c r="P4" s="17"/>
      <c r="Q4" s="17"/>
      <c r="R4" s="17"/>
      <c r="S4" s="17"/>
    </row>
    <row r="5" ht="30.0" customHeight="1">
      <c r="A5" s="64"/>
      <c r="B5" s="65" t="s">
        <v>149</v>
      </c>
      <c r="C5" s="2"/>
      <c r="D5" s="2"/>
      <c r="E5" s="3"/>
      <c r="F5" s="17" t="b">
        <v>0</v>
      </c>
      <c r="G5" s="62" t="str">
        <f>IF(F5=TRUE,"c","")</f>
        <v/>
      </c>
      <c r="H5" s="20">
        <f>IF(H3&lt;&gt;G2,1,0)</f>
        <v>1</v>
      </c>
      <c r="I5" s="20"/>
      <c r="J5" s="20"/>
      <c r="O5" s="17"/>
      <c r="P5" s="17"/>
      <c r="Q5" s="17"/>
      <c r="R5" s="17"/>
      <c r="S5" s="17"/>
    </row>
    <row r="6" ht="30.0" customHeight="1">
      <c r="A6" s="64"/>
      <c r="B6" s="65" t="s">
        <v>150</v>
      </c>
      <c r="C6" s="2"/>
      <c r="D6" s="2"/>
      <c r="E6" s="3"/>
      <c r="F6" s="17" t="b">
        <v>0</v>
      </c>
      <c r="G6" s="62" t="str">
        <f>IF(F6=TRUE,"d","")</f>
        <v/>
      </c>
      <c r="H6" s="20">
        <f>IF(H5=1,H2,"")</f>
        <v>197</v>
      </c>
      <c r="I6" s="20"/>
      <c r="J6" s="20"/>
      <c r="O6" s="17"/>
      <c r="P6" s="17"/>
      <c r="Q6" s="17"/>
      <c r="R6" s="17"/>
      <c r="S6" s="17"/>
    </row>
    <row r="7" ht="30.0" hidden="1" customHeight="1">
      <c r="A7" s="66" t="s">
        <v>152</v>
      </c>
      <c r="B7" s="2"/>
      <c r="C7" s="2"/>
      <c r="D7" s="2"/>
      <c r="E7" s="3"/>
      <c r="F7" s="17"/>
      <c r="G7" s="17"/>
      <c r="H7" s="20"/>
      <c r="I7" s="20"/>
      <c r="J7" s="20"/>
      <c r="O7" s="17"/>
      <c r="P7" s="17"/>
      <c r="Q7" s="17"/>
      <c r="R7" s="17"/>
      <c r="S7" s="17"/>
    </row>
    <row r="8" ht="30.0" customHeight="1">
      <c r="A8" s="67" t="str">
        <f>IF(OR(H3="a",H3="b",H3="c",H3="d"),A7,"")</f>
        <v/>
      </c>
      <c r="B8" s="68"/>
      <c r="C8" s="68"/>
      <c r="D8" s="68"/>
      <c r="E8" s="69"/>
      <c r="F8" s="17"/>
      <c r="G8" s="17"/>
      <c r="H8" s="20"/>
      <c r="I8" s="20"/>
      <c r="J8" s="20"/>
      <c r="O8" s="17"/>
      <c r="P8" s="17"/>
      <c r="Q8" s="17"/>
      <c r="R8" s="17"/>
      <c r="S8" s="17"/>
    </row>
    <row r="9" ht="49.5" customHeight="1">
      <c r="A9" s="6" t="s">
        <v>681</v>
      </c>
      <c r="B9" s="2"/>
      <c r="C9" s="2"/>
      <c r="D9" s="2"/>
      <c r="E9" s="3"/>
      <c r="F9" s="17"/>
      <c r="G9" s="17" t="s">
        <v>87</v>
      </c>
      <c r="H9" s="20">
        <v>198.0</v>
      </c>
      <c r="I9" s="34" t="s">
        <v>97</v>
      </c>
      <c r="J9" s="35"/>
      <c r="K9" s="35"/>
      <c r="L9" s="35"/>
      <c r="M9" s="35"/>
      <c r="N9" s="36"/>
      <c r="O9" s="17"/>
      <c r="P9" s="17"/>
      <c r="Q9" s="17"/>
      <c r="R9" s="17"/>
      <c r="S9" s="17"/>
    </row>
    <row r="10" ht="30.0" customHeight="1">
      <c r="A10" s="60"/>
      <c r="B10" s="61" t="s">
        <v>682</v>
      </c>
      <c r="C10" s="14"/>
      <c r="D10" s="14"/>
      <c r="E10" s="15"/>
      <c r="F10" s="17" t="b">
        <v>0</v>
      </c>
      <c r="G10" s="62" t="str">
        <f>IF(F10=TRUE,"a","")</f>
        <v/>
      </c>
      <c r="H10" s="63" t="str">
        <f>G10&amp;G11&amp;G12&amp;G13</f>
        <v/>
      </c>
      <c r="I10" s="75" t="str">
        <f>H6&amp;","&amp;" "&amp;H13&amp;","&amp;" "&amp;H20&amp;","&amp;" "&amp;H27&amp;","&amp;" "&amp;H34&amp;","&amp;" "&amp;H41&amp;","&amp;" "&amp;H48&amp;","&amp;" "&amp;H55&amp;","&amp;" "&amp;H62&amp;","&amp;" "&amp;H69&amp;","&amp;" "&amp;H76&amp;","&amp;" "&amp;H83&amp;","&amp;" "&amp;H90&amp;","&amp;" "&amp;H97</f>
        <v>197, 198, 199, 200, 201, 202, 203, 204, 205, 206, 207, 208, 209, 210</v>
      </c>
      <c r="J10" s="35"/>
      <c r="K10" s="35"/>
      <c r="L10" s="35"/>
      <c r="M10" s="35"/>
      <c r="N10" s="36"/>
      <c r="O10" s="17"/>
      <c r="P10" s="17"/>
      <c r="Q10" s="17"/>
      <c r="R10" s="17"/>
      <c r="S10" s="17"/>
    </row>
    <row r="11" ht="30.0" customHeight="1">
      <c r="A11" s="64"/>
      <c r="B11" s="65" t="s">
        <v>683</v>
      </c>
      <c r="C11" s="2"/>
      <c r="D11" s="2"/>
      <c r="E11" s="3"/>
      <c r="F11" s="17" t="b">
        <v>0</v>
      </c>
      <c r="G11" s="62" t="str">
        <f>IF(F11=TRUE,"b","")</f>
        <v/>
      </c>
      <c r="H11" s="20">
        <f>IF(H10=G9,1,0)</f>
        <v>0</v>
      </c>
      <c r="I11" s="17"/>
      <c r="J11" s="17"/>
      <c r="K11" s="17"/>
      <c r="L11" s="17"/>
      <c r="M11" s="17"/>
      <c r="N11" s="17"/>
      <c r="O11" s="17"/>
      <c r="P11" s="17"/>
      <c r="Q11" s="17"/>
      <c r="R11" s="17"/>
      <c r="S11" s="17"/>
    </row>
    <row r="12" ht="30.0" customHeight="1">
      <c r="A12" s="64"/>
      <c r="B12" s="65" t="s">
        <v>684</v>
      </c>
      <c r="C12" s="2"/>
      <c r="D12" s="2"/>
      <c r="E12" s="3"/>
      <c r="F12" s="17" t="b">
        <v>0</v>
      </c>
      <c r="G12" s="62" t="str">
        <f>IF(F12=TRUE,"c","")</f>
        <v/>
      </c>
      <c r="H12" s="20">
        <f>IF(H10&lt;&gt;G9,1,0)</f>
        <v>1</v>
      </c>
      <c r="I12" s="17"/>
      <c r="J12" s="17"/>
      <c r="K12" s="17"/>
      <c r="L12" s="17"/>
      <c r="M12" s="17"/>
      <c r="N12" s="17"/>
      <c r="O12" s="17"/>
      <c r="P12" s="17"/>
      <c r="Q12" s="17"/>
      <c r="R12" s="17"/>
      <c r="S12" s="17"/>
    </row>
    <row r="13" ht="30.0" customHeight="1">
      <c r="A13" s="64"/>
      <c r="B13" s="65" t="s">
        <v>685</v>
      </c>
      <c r="C13" s="2"/>
      <c r="D13" s="2"/>
      <c r="E13" s="3"/>
      <c r="F13" s="17" t="b">
        <v>0</v>
      </c>
      <c r="G13" s="62" t="str">
        <f>IF(F13=TRUE,"d","")</f>
        <v/>
      </c>
      <c r="H13" s="20">
        <f>IF(H12=1,H9,"")</f>
        <v>198</v>
      </c>
      <c r="I13" s="17"/>
      <c r="J13" s="17"/>
      <c r="K13" s="17"/>
      <c r="L13" s="17"/>
      <c r="M13" s="17"/>
      <c r="N13" s="17"/>
      <c r="O13" s="17"/>
      <c r="P13" s="17"/>
      <c r="Q13" s="17"/>
      <c r="R13" s="17"/>
      <c r="S13" s="17"/>
    </row>
    <row r="14" ht="30.0" hidden="1" customHeight="1">
      <c r="A14" s="66" t="s">
        <v>686</v>
      </c>
      <c r="B14" s="2"/>
      <c r="C14" s="2"/>
      <c r="D14" s="2"/>
      <c r="E14" s="3"/>
      <c r="F14" s="17"/>
      <c r="G14" s="17"/>
      <c r="H14" s="20"/>
      <c r="I14" s="17"/>
      <c r="J14" s="17"/>
      <c r="K14" s="17"/>
      <c r="L14" s="17"/>
      <c r="M14" s="17"/>
      <c r="N14" s="17"/>
      <c r="O14" s="17"/>
      <c r="P14" s="17"/>
      <c r="Q14" s="17"/>
      <c r="R14" s="17"/>
      <c r="S14" s="17"/>
    </row>
    <row r="15" ht="37.5" customHeight="1">
      <c r="A15" s="72" t="str">
        <f>IF(OR(H10="a",H10="b",H10="c",H10="d"),A14,"")</f>
        <v/>
      </c>
      <c r="B15" s="68"/>
      <c r="C15" s="68"/>
      <c r="D15" s="68"/>
      <c r="E15" s="69"/>
      <c r="F15" s="17"/>
      <c r="G15" s="17"/>
      <c r="H15" s="20"/>
      <c r="I15" s="17"/>
      <c r="J15" s="17"/>
      <c r="K15" s="17"/>
      <c r="L15" s="17"/>
      <c r="M15" s="17"/>
      <c r="N15" s="17"/>
      <c r="O15" s="17"/>
      <c r="P15" s="17"/>
      <c r="Q15" s="17"/>
      <c r="R15" s="17"/>
      <c r="S15" s="17"/>
    </row>
    <row r="16" ht="49.5" customHeight="1">
      <c r="A16" s="6" t="s">
        <v>687</v>
      </c>
      <c r="B16" s="2"/>
      <c r="C16" s="2"/>
      <c r="D16" s="2"/>
      <c r="E16" s="3"/>
      <c r="F16" s="17"/>
      <c r="G16" s="17" t="s">
        <v>86</v>
      </c>
      <c r="H16" s="20">
        <v>199.0</v>
      </c>
      <c r="I16" s="17"/>
      <c r="J16" s="17"/>
      <c r="K16" s="17"/>
      <c r="L16" s="17"/>
      <c r="M16" s="17"/>
      <c r="N16" s="17"/>
      <c r="O16" s="17"/>
      <c r="P16" s="17"/>
      <c r="Q16" s="17"/>
      <c r="R16" s="17"/>
      <c r="S16" s="17"/>
    </row>
    <row r="17" ht="30.0" customHeight="1">
      <c r="A17" s="60"/>
      <c r="B17" s="61" t="s">
        <v>688</v>
      </c>
      <c r="C17" s="14"/>
      <c r="D17" s="14"/>
      <c r="E17" s="15"/>
      <c r="F17" s="17" t="b">
        <v>0</v>
      </c>
      <c r="G17" s="62" t="str">
        <f>IF(F17=TRUE,"a","")</f>
        <v/>
      </c>
      <c r="H17" s="63" t="str">
        <f>G17&amp;G18&amp;G19&amp;G20</f>
        <v/>
      </c>
      <c r="I17" s="17"/>
      <c r="J17" s="17"/>
      <c r="K17" s="17"/>
      <c r="L17" s="17"/>
      <c r="M17" s="17"/>
      <c r="N17" s="17"/>
      <c r="O17" s="17"/>
      <c r="P17" s="17"/>
      <c r="Q17" s="17"/>
      <c r="R17" s="17"/>
      <c r="S17" s="17"/>
    </row>
    <row r="18" ht="30.0" customHeight="1">
      <c r="A18" s="64"/>
      <c r="B18" s="65" t="s">
        <v>689</v>
      </c>
      <c r="C18" s="2"/>
      <c r="D18" s="2"/>
      <c r="E18" s="3"/>
      <c r="F18" s="17" t="b">
        <v>0</v>
      </c>
      <c r="G18" s="62" t="str">
        <f>IF(F18=TRUE,"b","")</f>
        <v/>
      </c>
      <c r="H18" s="71">
        <f>IF(H17=G16,1,0)</f>
        <v>0</v>
      </c>
      <c r="I18" s="17"/>
      <c r="J18" s="17"/>
      <c r="K18" s="17"/>
      <c r="L18" s="17"/>
      <c r="M18" s="17"/>
      <c r="N18" s="17"/>
      <c r="O18" s="17"/>
      <c r="P18" s="17"/>
      <c r="Q18" s="17"/>
      <c r="R18" s="17"/>
      <c r="S18" s="17"/>
    </row>
    <row r="19" ht="30.0" customHeight="1">
      <c r="A19" s="64"/>
      <c r="B19" s="65" t="s">
        <v>690</v>
      </c>
      <c r="C19" s="2"/>
      <c r="D19" s="2"/>
      <c r="E19" s="3"/>
      <c r="F19" s="17" t="b">
        <v>0</v>
      </c>
      <c r="G19" s="62" t="str">
        <f>IF(F19=TRUE,"c","")</f>
        <v/>
      </c>
      <c r="H19" s="20">
        <f>IF(H17&lt;&gt;G16,1,0)</f>
        <v>1</v>
      </c>
      <c r="I19" s="17"/>
      <c r="J19" s="17"/>
      <c r="K19" s="17"/>
      <c r="L19" s="17"/>
      <c r="M19" s="17"/>
      <c r="N19" s="17"/>
      <c r="O19" s="17"/>
      <c r="P19" s="17"/>
      <c r="Q19" s="17"/>
      <c r="R19" s="17"/>
      <c r="S19" s="17"/>
    </row>
    <row r="20" ht="30.0" customHeight="1">
      <c r="A20" s="64"/>
      <c r="B20" s="65" t="s">
        <v>691</v>
      </c>
      <c r="C20" s="2"/>
      <c r="D20" s="2"/>
      <c r="E20" s="3"/>
      <c r="F20" s="17" t="b">
        <v>0</v>
      </c>
      <c r="G20" s="62" t="str">
        <f>IF(F20=TRUE,"d","")</f>
        <v/>
      </c>
      <c r="H20" s="20">
        <f>IF(H19=1,H16,"")</f>
        <v>199</v>
      </c>
      <c r="I20" s="17"/>
      <c r="J20" s="17"/>
      <c r="K20" s="17"/>
      <c r="L20" s="17"/>
      <c r="M20" s="17"/>
      <c r="N20" s="17"/>
      <c r="O20" s="17"/>
      <c r="P20" s="17"/>
      <c r="Q20" s="17"/>
      <c r="R20" s="17"/>
      <c r="S20" s="17"/>
    </row>
    <row r="21" ht="30.0" hidden="1" customHeight="1">
      <c r="A21" s="66" t="s">
        <v>692</v>
      </c>
      <c r="B21" s="2"/>
      <c r="C21" s="2"/>
      <c r="D21" s="2"/>
      <c r="E21" s="3"/>
      <c r="F21" s="17"/>
      <c r="G21" s="17"/>
      <c r="H21" s="20"/>
      <c r="I21" s="17"/>
      <c r="J21" s="17"/>
      <c r="K21" s="17"/>
      <c r="L21" s="17"/>
      <c r="M21" s="17"/>
      <c r="N21" s="17"/>
      <c r="O21" s="17"/>
      <c r="P21" s="17"/>
      <c r="Q21" s="17"/>
      <c r="R21" s="17"/>
      <c r="S21" s="17"/>
    </row>
    <row r="22" ht="30.0" customHeight="1">
      <c r="A22" s="67" t="str">
        <f>IF(OR(H17="a",H17="b",H17="c",H17="d"),A21,"")</f>
        <v/>
      </c>
      <c r="B22" s="68"/>
      <c r="C22" s="68"/>
      <c r="D22" s="68"/>
      <c r="E22" s="69"/>
      <c r="F22" s="17" t="s">
        <v>129</v>
      </c>
      <c r="G22" s="17"/>
      <c r="H22" s="20"/>
      <c r="I22" s="17"/>
      <c r="J22" s="17"/>
      <c r="K22" s="17"/>
      <c r="L22" s="17"/>
      <c r="M22" s="17"/>
      <c r="N22" s="17"/>
      <c r="O22" s="17"/>
      <c r="P22" s="17"/>
      <c r="Q22" s="17"/>
      <c r="R22" s="17"/>
      <c r="S22" s="17"/>
    </row>
    <row r="23" ht="49.5" customHeight="1">
      <c r="A23" s="6" t="s">
        <v>693</v>
      </c>
      <c r="B23" s="2"/>
      <c r="C23" s="2"/>
      <c r="D23" s="2"/>
      <c r="E23" s="3"/>
      <c r="F23" s="17"/>
      <c r="G23" s="17" t="s">
        <v>84</v>
      </c>
      <c r="H23" s="20">
        <v>200.0</v>
      </c>
      <c r="I23" s="17"/>
      <c r="J23" s="17"/>
      <c r="K23" s="17"/>
      <c r="L23" s="17"/>
      <c r="M23" s="17"/>
      <c r="N23" s="17"/>
      <c r="O23" s="17"/>
      <c r="P23" s="17"/>
      <c r="Q23" s="17"/>
      <c r="R23" s="17"/>
      <c r="S23" s="17"/>
    </row>
    <row r="24" ht="30.0" customHeight="1">
      <c r="A24" s="60"/>
      <c r="B24" s="61" t="s">
        <v>694</v>
      </c>
      <c r="C24" s="14"/>
      <c r="D24" s="14"/>
      <c r="E24" s="15"/>
      <c r="F24" s="17" t="b">
        <v>0</v>
      </c>
      <c r="G24" s="62" t="str">
        <f>IF(F24=TRUE,"a","")</f>
        <v/>
      </c>
      <c r="H24" s="63" t="str">
        <f>G24&amp;G25&amp;G26&amp;G27</f>
        <v/>
      </c>
      <c r="I24" s="17"/>
      <c r="J24" s="17"/>
      <c r="K24" s="17"/>
      <c r="L24" s="17"/>
      <c r="M24" s="17"/>
      <c r="N24" s="17"/>
      <c r="O24" s="17"/>
      <c r="P24" s="17"/>
      <c r="Q24" s="17"/>
      <c r="R24" s="17"/>
      <c r="S24" s="17"/>
    </row>
    <row r="25" ht="30.0" customHeight="1">
      <c r="A25" s="64"/>
      <c r="B25" s="65" t="s">
        <v>695</v>
      </c>
      <c r="C25" s="2"/>
      <c r="D25" s="2"/>
      <c r="E25" s="3"/>
      <c r="F25" s="17" t="b">
        <v>0</v>
      </c>
      <c r="G25" s="62" t="str">
        <f>IF(F25=TRUE,"b","")</f>
        <v/>
      </c>
      <c r="H25" s="71">
        <f>IF(H24=G23,1,0)</f>
        <v>0</v>
      </c>
      <c r="I25" s="17"/>
      <c r="J25" s="17"/>
      <c r="K25" s="17"/>
      <c r="L25" s="17"/>
      <c r="M25" s="17"/>
      <c r="N25" s="17"/>
      <c r="O25" s="17"/>
      <c r="P25" s="17"/>
      <c r="Q25" s="17"/>
      <c r="R25" s="17"/>
      <c r="S25" s="17"/>
    </row>
    <row r="26" ht="30.0" customHeight="1">
      <c r="A26" s="64"/>
      <c r="B26" s="65" t="s">
        <v>696</v>
      </c>
      <c r="C26" s="2"/>
      <c r="D26" s="2"/>
      <c r="E26" s="3"/>
      <c r="F26" s="17" t="b">
        <v>0</v>
      </c>
      <c r="G26" s="62" t="str">
        <f>IF(F26=TRUE,"c","")</f>
        <v/>
      </c>
      <c r="H26" s="20">
        <f>IF(H24&lt;&gt;G23,1,0)</f>
        <v>1</v>
      </c>
      <c r="I26" s="17"/>
      <c r="J26" s="17"/>
      <c r="K26" s="17"/>
      <c r="L26" s="17"/>
      <c r="M26" s="17"/>
      <c r="N26" s="17"/>
      <c r="O26" s="17"/>
      <c r="P26" s="17"/>
      <c r="Q26" s="17"/>
      <c r="R26" s="17"/>
      <c r="S26" s="17"/>
    </row>
    <row r="27" ht="30.0" customHeight="1">
      <c r="A27" s="64"/>
      <c r="B27" s="65" t="s">
        <v>697</v>
      </c>
      <c r="C27" s="2"/>
      <c r="D27" s="2"/>
      <c r="E27" s="3"/>
      <c r="F27" s="17" t="b">
        <v>0</v>
      </c>
      <c r="G27" s="62" t="str">
        <f>IF(F27=TRUE,"d","")</f>
        <v/>
      </c>
      <c r="H27" s="20">
        <f>IF(H26=1,H23,"")</f>
        <v>200</v>
      </c>
      <c r="I27" s="17"/>
      <c r="J27" s="17"/>
      <c r="K27" s="17"/>
      <c r="L27" s="17"/>
      <c r="M27" s="17"/>
      <c r="N27" s="17"/>
      <c r="O27" s="17"/>
      <c r="P27" s="17"/>
      <c r="Q27" s="17"/>
      <c r="R27" s="17"/>
      <c r="S27" s="17"/>
    </row>
    <row r="28" ht="30.0" hidden="1" customHeight="1">
      <c r="A28" s="66" t="s">
        <v>698</v>
      </c>
      <c r="B28" s="2"/>
      <c r="C28" s="2"/>
      <c r="D28" s="2"/>
      <c r="E28" s="3"/>
      <c r="F28" s="17"/>
      <c r="G28" s="17"/>
      <c r="H28" s="20"/>
      <c r="I28" s="17"/>
      <c r="J28" s="17"/>
      <c r="K28" s="17"/>
      <c r="L28" s="17"/>
      <c r="M28" s="17"/>
      <c r="N28" s="17"/>
      <c r="O28" s="17"/>
      <c r="P28" s="17"/>
      <c r="Q28" s="17"/>
      <c r="R28" s="17"/>
      <c r="S28" s="17"/>
    </row>
    <row r="29" ht="30.0" customHeight="1">
      <c r="A29" s="67" t="str">
        <f>IF(OR(H24="a",H24="b",H24="c",H24="d"),A28,"")</f>
        <v/>
      </c>
      <c r="B29" s="68"/>
      <c r="C29" s="68"/>
      <c r="D29" s="68"/>
      <c r="E29" s="69"/>
      <c r="F29" s="17"/>
      <c r="G29" s="17"/>
      <c r="H29" s="20"/>
      <c r="I29" s="17"/>
      <c r="J29" s="17"/>
      <c r="K29" s="17"/>
      <c r="L29" s="17"/>
      <c r="M29" s="17"/>
      <c r="N29" s="17"/>
      <c r="O29" s="17"/>
      <c r="P29" s="17"/>
      <c r="Q29" s="17"/>
      <c r="R29" s="17"/>
      <c r="S29" s="17"/>
    </row>
    <row r="30" ht="49.5" customHeight="1">
      <c r="A30" s="6" t="s">
        <v>699</v>
      </c>
      <c r="B30" s="2"/>
      <c r="C30" s="2"/>
      <c r="D30" s="2"/>
      <c r="E30" s="3"/>
      <c r="F30" s="17"/>
      <c r="G30" s="17" t="s">
        <v>87</v>
      </c>
      <c r="H30" s="20">
        <v>201.0</v>
      </c>
      <c r="I30" s="17"/>
      <c r="J30" s="17"/>
      <c r="K30" s="17"/>
      <c r="L30" s="17"/>
      <c r="M30" s="17"/>
      <c r="N30" s="17"/>
      <c r="O30" s="17"/>
      <c r="P30" s="17"/>
      <c r="Q30" s="17"/>
      <c r="R30" s="17"/>
      <c r="S30" s="17"/>
    </row>
    <row r="31" ht="30.0" customHeight="1">
      <c r="A31" s="60"/>
      <c r="B31" s="61" t="s">
        <v>700</v>
      </c>
      <c r="C31" s="14"/>
      <c r="D31" s="14"/>
      <c r="E31" s="15"/>
      <c r="F31" s="17" t="b">
        <v>0</v>
      </c>
      <c r="G31" s="62" t="str">
        <f>IF(F31=TRUE,"a","")</f>
        <v/>
      </c>
      <c r="H31" s="63" t="str">
        <f>G31&amp;G32&amp;G33&amp;G34</f>
        <v/>
      </c>
      <c r="I31" s="17"/>
      <c r="J31" s="17"/>
      <c r="K31" s="17"/>
      <c r="L31" s="17"/>
      <c r="M31" s="17"/>
      <c r="N31" s="17"/>
      <c r="O31" s="17"/>
      <c r="P31" s="17"/>
      <c r="Q31" s="17"/>
      <c r="R31" s="17"/>
      <c r="S31" s="17"/>
    </row>
    <row r="32" ht="30.0" customHeight="1">
      <c r="A32" s="64"/>
      <c r="B32" s="65" t="s">
        <v>701</v>
      </c>
      <c r="C32" s="2"/>
      <c r="D32" s="2"/>
      <c r="E32" s="3"/>
      <c r="F32" s="17" t="b">
        <v>0</v>
      </c>
      <c r="G32" s="62" t="str">
        <f>IF(F32=TRUE,"b","")</f>
        <v/>
      </c>
      <c r="H32" s="71">
        <f>IF(H31=G30,1,0)</f>
        <v>0</v>
      </c>
      <c r="I32" s="17"/>
      <c r="J32" s="17"/>
      <c r="K32" s="17"/>
      <c r="L32" s="17"/>
      <c r="M32" s="17"/>
      <c r="N32" s="17"/>
      <c r="O32" s="17"/>
      <c r="P32" s="17"/>
      <c r="Q32" s="17"/>
      <c r="R32" s="17"/>
      <c r="S32" s="17"/>
    </row>
    <row r="33" ht="30.0" customHeight="1">
      <c r="A33" s="64"/>
      <c r="B33" s="65" t="s">
        <v>702</v>
      </c>
      <c r="C33" s="2"/>
      <c r="D33" s="2"/>
      <c r="E33" s="3"/>
      <c r="F33" s="17" t="b">
        <v>0</v>
      </c>
      <c r="G33" s="62" t="str">
        <f>IF(F33=TRUE,"c","")</f>
        <v/>
      </c>
      <c r="H33" s="20">
        <f>IF(H31&lt;&gt;G30,1,0)</f>
        <v>1</v>
      </c>
      <c r="I33" s="17"/>
      <c r="J33" s="17"/>
      <c r="K33" s="17"/>
      <c r="L33" s="17"/>
      <c r="M33" s="17"/>
      <c r="N33" s="17"/>
      <c r="O33" s="17"/>
      <c r="P33" s="17"/>
      <c r="Q33" s="17"/>
      <c r="R33" s="17"/>
      <c r="S33" s="17"/>
    </row>
    <row r="34" ht="30.0" customHeight="1">
      <c r="A34" s="64"/>
      <c r="B34" s="65" t="s">
        <v>703</v>
      </c>
      <c r="C34" s="2"/>
      <c r="D34" s="2"/>
      <c r="E34" s="3"/>
      <c r="F34" s="17" t="b">
        <v>0</v>
      </c>
      <c r="G34" s="62" t="str">
        <f>IF(F34=TRUE,"d","")</f>
        <v/>
      </c>
      <c r="H34" s="20">
        <f>IF(H33=1,H30,"")</f>
        <v>201</v>
      </c>
      <c r="I34" s="17"/>
      <c r="J34" s="17"/>
      <c r="K34" s="17"/>
      <c r="L34" s="17"/>
      <c r="M34" s="17"/>
      <c r="N34" s="17"/>
      <c r="O34" s="17"/>
      <c r="P34" s="17"/>
      <c r="Q34" s="17"/>
      <c r="R34" s="17"/>
      <c r="S34" s="17"/>
    </row>
    <row r="35" ht="30.0" hidden="1" customHeight="1">
      <c r="A35" s="66" t="s">
        <v>704</v>
      </c>
      <c r="B35" s="2"/>
      <c r="C35" s="2"/>
      <c r="D35" s="2"/>
      <c r="E35" s="3"/>
      <c r="F35" s="17"/>
      <c r="G35" s="17"/>
      <c r="H35" s="20"/>
      <c r="I35" s="17"/>
      <c r="J35" s="17"/>
      <c r="K35" s="17"/>
      <c r="L35" s="17"/>
      <c r="M35" s="17"/>
      <c r="N35" s="17"/>
      <c r="O35" s="17"/>
      <c r="P35" s="17"/>
      <c r="Q35" s="17"/>
      <c r="R35" s="17"/>
      <c r="S35" s="17"/>
    </row>
    <row r="36" ht="37.5" customHeight="1">
      <c r="A36" s="72" t="str">
        <f>IF(OR(H31="a",H31="b",H31="c",H31="d"),A35,"")</f>
        <v/>
      </c>
      <c r="B36" s="68"/>
      <c r="C36" s="68"/>
      <c r="D36" s="68"/>
      <c r="E36" s="69"/>
      <c r="F36" s="17"/>
      <c r="G36" s="17"/>
      <c r="H36" s="20"/>
      <c r="I36" s="17"/>
      <c r="J36" s="17"/>
      <c r="K36" s="17"/>
      <c r="L36" s="17"/>
      <c r="M36" s="17"/>
      <c r="N36" s="17"/>
      <c r="O36" s="17"/>
      <c r="P36" s="17"/>
      <c r="Q36" s="17"/>
      <c r="R36" s="17"/>
      <c r="S36" s="17"/>
    </row>
    <row r="37" ht="49.5" customHeight="1">
      <c r="A37" s="6" t="s">
        <v>705</v>
      </c>
      <c r="B37" s="2"/>
      <c r="C37" s="2"/>
      <c r="D37" s="2"/>
      <c r="E37" s="3"/>
      <c r="F37" s="17"/>
      <c r="G37" s="17" t="s">
        <v>87</v>
      </c>
      <c r="H37" s="20">
        <v>202.0</v>
      </c>
      <c r="I37" s="17"/>
      <c r="J37" s="17"/>
      <c r="K37" s="17"/>
      <c r="L37" s="17"/>
      <c r="M37" s="17"/>
      <c r="N37" s="17"/>
      <c r="O37" s="17"/>
      <c r="P37" s="17"/>
      <c r="Q37" s="17"/>
      <c r="R37" s="17"/>
      <c r="S37" s="17"/>
    </row>
    <row r="38" ht="30.0" customHeight="1">
      <c r="A38" s="60"/>
      <c r="B38" s="61" t="s">
        <v>706</v>
      </c>
      <c r="C38" s="14"/>
      <c r="D38" s="14"/>
      <c r="E38" s="15"/>
      <c r="F38" s="17" t="b">
        <v>0</v>
      </c>
      <c r="G38" s="62" t="str">
        <f>IF(F38=TRUE,"a","")</f>
        <v/>
      </c>
      <c r="H38" s="63" t="str">
        <f>G38&amp;G39&amp;G40&amp;G41</f>
        <v/>
      </c>
      <c r="I38" s="17"/>
      <c r="J38" s="17"/>
      <c r="K38" s="17"/>
      <c r="L38" s="17"/>
      <c r="M38" s="17"/>
      <c r="N38" s="17"/>
      <c r="O38" s="17"/>
      <c r="P38" s="17"/>
      <c r="Q38" s="17"/>
      <c r="R38" s="17"/>
      <c r="S38" s="17"/>
    </row>
    <row r="39" ht="30.0" customHeight="1">
      <c r="A39" s="64"/>
      <c r="B39" s="65" t="s">
        <v>707</v>
      </c>
      <c r="C39" s="2"/>
      <c r="D39" s="2"/>
      <c r="E39" s="3"/>
      <c r="F39" s="17" t="b">
        <v>0</v>
      </c>
      <c r="G39" s="62" t="str">
        <f>IF(F39=TRUE,"b","")</f>
        <v/>
      </c>
      <c r="H39" s="71">
        <f>IF(H38=G37,1,0)</f>
        <v>0</v>
      </c>
      <c r="I39" s="17"/>
      <c r="J39" s="17"/>
      <c r="K39" s="17"/>
      <c r="L39" s="17"/>
      <c r="M39" s="17"/>
      <c r="N39" s="17"/>
      <c r="O39" s="17"/>
      <c r="P39" s="17"/>
      <c r="Q39" s="17"/>
      <c r="R39" s="17"/>
      <c r="S39" s="17"/>
    </row>
    <row r="40" ht="30.0" customHeight="1">
      <c r="A40" s="64"/>
      <c r="B40" s="65" t="s">
        <v>708</v>
      </c>
      <c r="C40" s="2"/>
      <c r="D40" s="2"/>
      <c r="E40" s="3"/>
      <c r="F40" s="17" t="b">
        <v>0</v>
      </c>
      <c r="G40" s="62" t="str">
        <f>IF(F40=TRUE,"c","")</f>
        <v/>
      </c>
      <c r="H40" s="20">
        <f>IF(H38&lt;&gt;G37,1,0)</f>
        <v>1</v>
      </c>
      <c r="I40" s="17"/>
      <c r="J40" s="17"/>
      <c r="K40" s="17"/>
      <c r="L40" s="17"/>
      <c r="M40" s="17"/>
      <c r="N40" s="17"/>
      <c r="O40" s="17"/>
      <c r="P40" s="17"/>
      <c r="Q40" s="17"/>
      <c r="R40" s="17"/>
      <c r="S40" s="17"/>
    </row>
    <row r="41" ht="30.0" customHeight="1">
      <c r="A41" s="64"/>
      <c r="B41" s="65" t="s">
        <v>709</v>
      </c>
      <c r="C41" s="2"/>
      <c r="D41" s="2"/>
      <c r="E41" s="3"/>
      <c r="F41" s="17" t="b">
        <v>0</v>
      </c>
      <c r="G41" s="62" t="str">
        <f>IF(F41=TRUE,"d","")</f>
        <v/>
      </c>
      <c r="H41" s="20">
        <f>IF(H40=1,H37,"")</f>
        <v>202</v>
      </c>
      <c r="I41" s="17"/>
      <c r="J41" s="17"/>
      <c r="K41" s="17"/>
      <c r="L41" s="17"/>
      <c r="M41" s="17"/>
      <c r="N41" s="17"/>
      <c r="O41" s="17"/>
      <c r="P41" s="17"/>
      <c r="Q41" s="17"/>
      <c r="R41" s="17"/>
      <c r="S41" s="17"/>
    </row>
    <row r="42" ht="30.0" hidden="1" customHeight="1">
      <c r="A42" s="66" t="s">
        <v>710</v>
      </c>
      <c r="B42" s="2"/>
      <c r="C42" s="2"/>
      <c r="D42" s="2"/>
      <c r="E42" s="3"/>
      <c r="F42" s="17"/>
      <c r="G42" s="17"/>
      <c r="H42" s="20"/>
      <c r="I42" s="17"/>
      <c r="J42" s="17"/>
      <c r="K42" s="17"/>
      <c r="L42" s="17"/>
      <c r="M42" s="17"/>
      <c r="N42" s="17"/>
      <c r="O42" s="17"/>
      <c r="P42" s="17"/>
      <c r="Q42" s="17"/>
      <c r="R42" s="17"/>
      <c r="S42" s="17"/>
    </row>
    <row r="43" ht="43.5" customHeight="1">
      <c r="A43" s="72" t="str">
        <f>IF(OR(H38="a",H38="b",H38="c",H38="d"),A42,"")</f>
        <v/>
      </c>
      <c r="B43" s="68"/>
      <c r="C43" s="68"/>
      <c r="D43" s="68"/>
      <c r="E43" s="69"/>
      <c r="F43" s="17"/>
      <c r="G43" s="17"/>
      <c r="H43" s="20"/>
      <c r="I43" s="17"/>
      <c r="J43" s="17"/>
      <c r="K43" s="17"/>
      <c r="L43" s="17"/>
      <c r="M43" s="17"/>
      <c r="N43" s="17"/>
      <c r="O43" s="17"/>
      <c r="P43" s="17"/>
      <c r="Q43" s="17"/>
      <c r="R43" s="17"/>
      <c r="S43" s="17"/>
    </row>
    <row r="44" ht="49.5" customHeight="1">
      <c r="A44" s="6" t="s">
        <v>711</v>
      </c>
      <c r="B44" s="2"/>
      <c r="C44" s="2"/>
      <c r="D44" s="2"/>
      <c r="E44" s="3"/>
      <c r="F44" s="17"/>
      <c r="G44" s="17" t="s">
        <v>85</v>
      </c>
      <c r="H44" s="20">
        <v>203.0</v>
      </c>
      <c r="I44" s="17"/>
      <c r="J44" s="17"/>
      <c r="K44" s="17"/>
      <c r="L44" s="17"/>
      <c r="M44" s="17"/>
      <c r="N44" s="17"/>
      <c r="O44" s="17"/>
      <c r="P44" s="17"/>
      <c r="Q44" s="17"/>
      <c r="R44" s="17"/>
      <c r="S44" s="17"/>
    </row>
    <row r="45" ht="30.0" customHeight="1">
      <c r="A45" s="60"/>
      <c r="B45" s="61" t="s">
        <v>712</v>
      </c>
      <c r="C45" s="14"/>
      <c r="D45" s="14"/>
      <c r="E45" s="15"/>
      <c r="F45" s="17" t="b">
        <v>0</v>
      </c>
      <c r="G45" s="62" t="str">
        <f>IF(F45=TRUE,"a","")</f>
        <v/>
      </c>
      <c r="H45" s="63" t="str">
        <f>G45&amp;G46&amp;G47&amp;G48</f>
        <v/>
      </c>
      <c r="I45" s="17"/>
      <c r="J45" s="17"/>
      <c r="K45" s="17"/>
      <c r="L45" s="17"/>
      <c r="M45" s="17"/>
      <c r="N45" s="17"/>
      <c r="O45" s="17"/>
      <c r="P45" s="17"/>
      <c r="Q45" s="17"/>
      <c r="R45" s="17"/>
      <c r="S45" s="17"/>
    </row>
    <row r="46" ht="30.0" customHeight="1">
      <c r="A46" s="64"/>
      <c r="B46" s="65" t="s">
        <v>713</v>
      </c>
      <c r="C46" s="2"/>
      <c r="D46" s="2"/>
      <c r="E46" s="3"/>
      <c r="F46" s="17" t="b">
        <v>0</v>
      </c>
      <c r="G46" s="62" t="str">
        <f>IF(F46=TRUE,"b","")</f>
        <v/>
      </c>
      <c r="H46" s="71">
        <f>IF(H45=G44,1,0)</f>
        <v>0</v>
      </c>
      <c r="I46" s="17"/>
      <c r="J46" s="17"/>
      <c r="K46" s="17"/>
      <c r="L46" s="17"/>
      <c r="M46" s="17"/>
      <c r="N46" s="17"/>
      <c r="O46" s="17"/>
      <c r="P46" s="17"/>
      <c r="Q46" s="17"/>
      <c r="R46" s="17"/>
      <c r="S46" s="17"/>
    </row>
    <row r="47" ht="30.0" customHeight="1">
      <c r="A47" s="64"/>
      <c r="B47" s="65" t="s">
        <v>714</v>
      </c>
      <c r="C47" s="2"/>
      <c r="D47" s="2"/>
      <c r="E47" s="3"/>
      <c r="F47" s="17" t="b">
        <v>0</v>
      </c>
      <c r="G47" s="62" t="str">
        <f>IF(F47=TRUE,"c","")</f>
        <v/>
      </c>
      <c r="H47" s="20">
        <f>IF(H45&lt;&gt;G44,1,0)</f>
        <v>1</v>
      </c>
      <c r="I47" s="17"/>
      <c r="J47" s="17"/>
      <c r="K47" s="17"/>
      <c r="L47" s="17"/>
      <c r="M47" s="17"/>
      <c r="N47" s="17"/>
      <c r="O47" s="17"/>
      <c r="P47" s="17"/>
      <c r="Q47" s="17"/>
      <c r="R47" s="17"/>
      <c r="S47" s="17"/>
    </row>
    <row r="48" ht="30.0" customHeight="1">
      <c r="A48" s="64"/>
      <c r="B48" s="65" t="s">
        <v>715</v>
      </c>
      <c r="C48" s="2"/>
      <c r="D48" s="2"/>
      <c r="E48" s="3"/>
      <c r="F48" s="17" t="b">
        <v>0</v>
      </c>
      <c r="G48" s="62" t="str">
        <f>IF(F48=TRUE,"d","")</f>
        <v/>
      </c>
      <c r="H48" s="20">
        <f>IF(H47=1,H44,"")</f>
        <v>203</v>
      </c>
      <c r="I48" s="17"/>
      <c r="J48" s="17"/>
      <c r="K48" s="17"/>
      <c r="L48" s="17"/>
      <c r="M48" s="17"/>
      <c r="N48" s="17"/>
      <c r="O48" s="17"/>
      <c r="P48" s="17"/>
      <c r="Q48" s="17"/>
      <c r="R48" s="17"/>
      <c r="S48" s="17"/>
    </row>
    <row r="49" ht="30.0" hidden="1" customHeight="1">
      <c r="A49" s="66" t="s">
        <v>716</v>
      </c>
      <c r="B49" s="2"/>
      <c r="C49" s="2"/>
      <c r="D49" s="2"/>
      <c r="E49" s="3"/>
      <c r="F49" s="17"/>
      <c r="G49" s="17"/>
      <c r="H49" s="20"/>
      <c r="I49" s="17"/>
      <c r="J49" s="17"/>
      <c r="K49" s="17"/>
      <c r="L49" s="17"/>
      <c r="M49" s="17"/>
      <c r="N49" s="17"/>
      <c r="O49" s="17"/>
      <c r="P49" s="17"/>
      <c r="Q49" s="17"/>
      <c r="R49" s="17"/>
      <c r="S49" s="17"/>
    </row>
    <row r="50" ht="37.5" customHeight="1">
      <c r="A50" s="72" t="str">
        <f>IF(OR(H45="a",H45="b",H45="c",H45="d"),A49,"")</f>
        <v/>
      </c>
      <c r="B50" s="68"/>
      <c r="C50" s="68"/>
      <c r="D50" s="68"/>
      <c r="E50" s="69"/>
      <c r="F50" s="17" t="s">
        <v>129</v>
      </c>
      <c r="G50" s="17"/>
      <c r="H50" s="20"/>
      <c r="I50" s="17"/>
      <c r="J50" s="17"/>
      <c r="K50" s="17"/>
      <c r="L50" s="17"/>
      <c r="M50" s="17"/>
      <c r="N50" s="17"/>
      <c r="O50" s="17"/>
      <c r="P50" s="17"/>
      <c r="Q50" s="17"/>
      <c r="R50" s="17"/>
      <c r="S50" s="17"/>
    </row>
    <row r="51" ht="49.5" customHeight="1">
      <c r="A51" s="6" t="s">
        <v>717</v>
      </c>
      <c r="B51" s="2"/>
      <c r="C51" s="2"/>
      <c r="D51" s="2"/>
      <c r="E51" s="3"/>
      <c r="F51" s="17"/>
      <c r="G51" s="17" t="s">
        <v>84</v>
      </c>
      <c r="H51" s="20">
        <v>204.0</v>
      </c>
      <c r="I51" s="17"/>
      <c r="J51" s="17"/>
      <c r="K51" s="17"/>
      <c r="L51" s="17"/>
      <c r="M51" s="17"/>
      <c r="N51" s="17"/>
      <c r="O51" s="17"/>
      <c r="P51" s="17"/>
      <c r="Q51" s="17"/>
      <c r="R51" s="17"/>
      <c r="S51" s="17"/>
    </row>
    <row r="52" ht="30.0" customHeight="1">
      <c r="A52" s="60"/>
      <c r="B52" s="61" t="s">
        <v>718</v>
      </c>
      <c r="C52" s="14"/>
      <c r="D52" s="14"/>
      <c r="E52" s="15"/>
      <c r="F52" s="17" t="b">
        <v>0</v>
      </c>
      <c r="G52" s="62" t="str">
        <f>IF(F52=TRUE,"a","")</f>
        <v/>
      </c>
      <c r="H52" s="63" t="str">
        <f>G52&amp;G53&amp;G54&amp;G55</f>
        <v/>
      </c>
      <c r="I52" s="17"/>
      <c r="J52" s="17"/>
      <c r="K52" s="17"/>
      <c r="L52" s="17"/>
      <c r="M52" s="17"/>
      <c r="N52" s="17"/>
      <c r="O52" s="17"/>
      <c r="P52" s="17"/>
      <c r="Q52" s="17"/>
      <c r="R52" s="17"/>
      <c r="S52" s="17"/>
    </row>
    <row r="53" ht="30.0" customHeight="1">
      <c r="A53" s="64"/>
      <c r="B53" s="65" t="s">
        <v>719</v>
      </c>
      <c r="C53" s="2"/>
      <c r="D53" s="2"/>
      <c r="E53" s="3"/>
      <c r="F53" s="17" t="b">
        <v>0</v>
      </c>
      <c r="G53" s="62" t="str">
        <f>IF(F53=TRUE,"b","")</f>
        <v/>
      </c>
      <c r="H53" s="71">
        <f>IF(H52=G51,1,0)</f>
        <v>0</v>
      </c>
      <c r="I53" s="17"/>
      <c r="J53" s="17"/>
      <c r="K53" s="17"/>
      <c r="L53" s="17"/>
      <c r="M53" s="17"/>
      <c r="N53" s="17"/>
      <c r="O53" s="17"/>
      <c r="P53" s="17"/>
      <c r="Q53" s="17"/>
      <c r="R53" s="17"/>
      <c r="S53" s="17"/>
    </row>
    <row r="54" ht="30.0" customHeight="1">
      <c r="A54" s="64"/>
      <c r="B54" s="65" t="s">
        <v>720</v>
      </c>
      <c r="C54" s="2"/>
      <c r="D54" s="2"/>
      <c r="E54" s="3"/>
      <c r="F54" s="17" t="b">
        <v>0</v>
      </c>
      <c r="G54" s="62" t="str">
        <f>IF(F54=TRUE,"c","")</f>
        <v/>
      </c>
      <c r="H54" s="20">
        <f>IF(H52&lt;&gt;G51,1,0)</f>
        <v>1</v>
      </c>
      <c r="I54" s="17"/>
      <c r="J54" s="17"/>
      <c r="K54" s="17"/>
      <c r="L54" s="17"/>
      <c r="M54" s="17"/>
      <c r="N54" s="17"/>
      <c r="O54" s="17"/>
      <c r="P54" s="17"/>
      <c r="Q54" s="17"/>
      <c r="R54" s="17"/>
      <c r="S54" s="17"/>
    </row>
    <row r="55" ht="30.0" customHeight="1">
      <c r="A55" s="64"/>
      <c r="B55" s="65" t="s">
        <v>721</v>
      </c>
      <c r="C55" s="2"/>
      <c r="D55" s="2"/>
      <c r="E55" s="3"/>
      <c r="F55" s="17" t="b">
        <v>0</v>
      </c>
      <c r="G55" s="62" t="str">
        <f>IF(F55=TRUE,"d","")</f>
        <v/>
      </c>
      <c r="H55" s="20">
        <f>IF(H54=1,H51,"")</f>
        <v>204</v>
      </c>
      <c r="I55" s="17"/>
      <c r="J55" s="17"/>
      <c r="K55" s="17"/>
      <c r="L55" s="17"/>
      <c r="M55" s="17"/>
      <c r="N55" s="17"/>
      <c r="O55" s="17"/>
      <c r="P55" s="17"/>
      <c r="Q55" s="17"/>
      <c r="R55" s="17"/>
      <c r="S55" s="17"/>
    </row>
    <row r="56" ht="30.0" hidden="1" customHeight="1">
      <c r="A56" s="66" t="s">
        <v>722</v>
      </c>
      <c r="B56" s="2"/>
      <c r="C56" s="2"/>
      <c r="D56" s="2"/>
      <c r="E56" s="3"/>
      <c r="F56" s="17"/>
      <c r="G56" s="17"/>
      <c r="H56" s="20"/>
      <c r="I56" s="17"/>
      <c r="J56" s="17"/>
      <c r="K56" s="17"/>
      <c r="L56" s="17"/>
      <c r="M56" s="17"/>
      <c r="N56" s="17"/>
      <c r="O56" s="17"/>
      <c r="P56" s="17"/>
      <c r="Q56" s="17"/>
      <c r="R56" s="17"/>
      <c r="S56" s="17"/>
    </row>
    <row r="57" ht="30.0" customHeight="1">
      <c r="A57" s="67" t="str">
        <f>IF(OR(H52="a",H52="b",H52="c",H52="d"),A56,"")</f>
        <v/>
      </c>
      <c r="B57" s="68"/>
      <c r="C57" s="68"/>
      <c r="D57" s="68"/>
      <c r="E57" s="69"/>
      <c r="F57" s="17"/>
      <c r="G57" s="17"/>
      <c r="H57" s="20"/>
      <c r="I57" s="17"/>
      <c r="J57" s="17"/>
      <c r="K57" s="17"/>
      <c r="L57" s="17"/>
      <c r="M57" s="17"/>
      <c r="N57" s="17"/>
      <c r="O57" s="17"/>
      <c r="P57" s="17"/>
      <c r="Q57" s="17"/>
      <c r="R57" s="17"/>
      <c r="S57" s="17"/>
    </row>
    <row r="58" ht="49.5" customHeight="1">
      <c r="A58" s="6" t="s">
        <v>723</v>
      </c>
      <c r="B58" s="2"/>
      <c r="C58" s="2"/>
      <c r="D58" s="2"/>
      <c r="E58" s="3"/>
      <c r="F58" s="17"/>
      <c r="G58" s="17" t="s">
        <v>85</v>
      </c>
      <c r="H58" s="20">
        <v>205.0</v>
      </c>
      <c r="I58" s="17"/>
      <c r="J58" s="17"/>
      <c r="K58" s="17"/>
      <c r="L58" s="17"/>
      <c r="M58" s="17"/>
      <c r="N58" s="17"/>
      <c r="O58" s="17"/>
      <c r="P58" s="17"/>
      <c r="Q58" s="17"/>
      <c r="R58" s="17"/>
      <c r="S58" s="17"/>
    </row>
    <row r="59" ht="30.0" customHeight="1">
      <c r="A59" s="60"/>
      <c r="B59" s="61" t="s">
        <v>724</v>
      </c>
      <c r="C59" s="14"/>
      <c r="D59" s="14"/>
      <c r="E59" s="15"/>
      <c r="F59" s="17" t="b">
        <v>0</v>
      </c>
      <c r="G59" s="62" t="str">
        <f>IF(F59=TRUE,"a","")</f>
        <v/>
      </c>
      <c r="H59" s="63" t="str">
        <f>G59&amp;G60&amp;G61&amp;G62</f>
        <v/>
      </c>
      <c r="I59" s="17"/>
      <c r="J59" s="17"/>
      <c r="K59" s="17"/>
      <c r="L59" s="17"/>
      <c r="M59" s="17"/>
      <c r="N59" s="17"/>
      <c r="O59" s="17"/>
      <c r="P59" s="17"/>
      <c r="Q59" s="17"/>
      <c r="R59" s="17"/>
      <c r="S59" s="17"/>
    </row>
    <row r="60" ht="30.0" customHeight="1">
      <c r="A60" s="64"/>
      <c r="B60" s="65" t="s">
        <v>725</v>
      </c>
      <c r="C60" s="2"/>
      <c r="D60" s="2"/>
      <c r="E60" s="3"/>
      <c r="F60" s="17" t="b">
        <v>0</v>
      </c>
      <c r="G60" s="62" t="str">
        <f>IF(F60=TRUE,"b","")</f>
        <v/>
      </c>
      <c r="H60" s="71">
        <f>IF(H59=G58,1,0)</f>
        <v>0</v>
      </c>
      <c r="I60" s="17"/>
      <c r="J60" s="17"/>
      <c r="K60" s="17"/>
      <c r="L60" s="17"/>
      <c r="M60" s="17"/>
      <c r="N60" s="17"/>
      <c r="O60" s="17"/>
      <c r="P60" s="17"/>
      <c r="Q60" s="17"/>
      <c r="R60" s="17"/>
      <c r="S60" s="17"/>
    </row>
    <row r="61" ht="30.0" customHeight="1">
      <c r="A61" s="64"/>
      <c r="B61" s="65" t="s">
        <v>726</v>
      </c>
      <c r="C61" s="2"/>
      <c r="D61" s="2"/>
      <c r="E61" s="3"/>
      <c r="F61" s="17" t="b">
        <v>0</v>
      </c>
      <c r="G61" s="62" t="str">
        <f>IF(F61=TRUE,"c","")</f>
        <v/>
      </c>
      <c r="H61" s="20">
        <f>IF(H59&lt;&gt;G58,1,0)</f>
        <v>1</v>
      </c>
      <c r="I61" s="17"/>
      <c r="J61" s="17"/>
      <c r="K61" s="17"/>
      <c r="L61" s="17"/>
      <c r="M61" s="17"/>
      <c r="N61" s="17"/>
      <c r="O61" s="17"/>
      <c r="P61" s="17"/>
      <c r="Q61" s="17"/>
      <c r="R61" s="17"/>
      <c r="S61" s="17"/>
    </row>
    <row r="62" ht="30.0" customHeight="1">
      <c r="A62" s="64"/>
      <c r="B62" s="65" t="s">
        <v>727</v>
      </c>
      <c r="C62" s="2"/>
      <c r="D62" s="2"/>
      <c r="E62" s="3"/>
      <c r="F62" s="17" t="b">
        <v>0</v>
      </c>
      <c r="G62" s="62" t="str">
        <f>IF(F62=TRUE,"d","")</f>
        <v/>
      </c>
      <c r="H62" s="20">
        <f>IF(H61=1,H58,"")</f>
        <v>205</v>
      </c>
      <c r="I62" s="17"/>
      <c r="J62" s="17"/>
      <c r="K62" s="17"/>
      <c r="L62" s="17"/>
      <c r="M62" s="17"/>
      <c r="N62" s="17"/>
      <c r="O62" s="17"/>
      <c r="P62" s="17"/>
      <c r="Q62" s="17"/>
      <c r="R62" s="17"/>
      <c r="S62" s="17"/>
    </row>
    <row r="63" ht="30.0" hidden="1" customHeight="1">
      <c r="A63" s="66" t="s">
        <v>728</v>
      </c>
      <c r="B63" s="2"/>
      <c r="C63" s="2"/>
      <c r="D63" s="2"/>
      <c r="E63" s="3"/>
      <c r="F63" s="17"/>
      <c r="G63" s="17"/>
      <c r="H63" s="20"/>
      <c r="I63" s="17"/>
      <c r="J63" s="17"/>
      <c r="K63" s="17"/>
      <c r="L63" s="17"/>
      <c r="M63" s="17"/>
      <c r="N63" s="17"/>
      <c r="O63" s="17"/>
      <c r="P63" s="17"/>
      <c r="Q63" s="17"/>
      <c r="R63" s="17"/>
      <c r="S63" s="17"/>
    </row>
    <row r="64" ht="30.0" customHeight="1">
      <c r="A64" s="67" t="str">
        <f>IF(OR(H59="a",H59="b",H59="c",H59="d"),A63,"")</f>
        <v/>
      </c>
      <c r="B64" s="68"/>
      <c r="C64" s="68"/>
      <c r="D64" s="68"/>
      <c r="E64" s="69"/>
      <c r="F64" s="17"/>
      <c r="G64" s="17"/>
      <c r="H64" s="20"/>
      <c r="I64" s="17"/>
      <c r="J64" s="17"/>
      <c r="K64" s="17"/>
      <c r="L64" s="17"/>
      <c r="M64" s="17"/>
      <c r="N64" s="17"/>
      <c r="O64" s="17"/>
      <c r="P64" s="17"/>
      <c r="Q64" s="17"/>
      <c r="R64" s="17"/>
      <c r="S64" s="17"/>
    </row>
    <row r="65" ht="49.5" customHeight="1">
      <c r="A65" s="6" t="s">
        <v>729</v>
      </c>
      <c r="B65" s="2"/>
      <c r="C65" s="2"/>
      <c r="D65" s="2"/>
      <c r="E65" s="3"/>
      <c r="F65" s="17"/>
      <c r="G65" s="17" t="s">
        <v>85</v>
      </c>
      <c r="H65" s="20">
        <v>206.0</v>
      </c>
      <c r="I65" s="17"/>
      <c r="J65" s="17"/>
      <c r="K65" s="17"/>
      <c r="L65" s="17"/>
      <c r="M65" s="17"/>
      <c r="N65" s="17"/>
      <c r="O65" s="17"/>
      <c r="P65" s="17"/>
      <c r="Q65" s="17"/>
      <c r="R65" s="17"/>
      <c r="S65" s="17"/>
    </row>
    <row r="66" ht="30.0" customHeight="1">
      <c r="A66" s="60"/>
      <c r="B66" s="61" t="s">
        <v>730</v>
      </c>
      <c r="C66" s="14"/>
      <c r="D66" s="14"/>
      <c r="E66" s="15"/>
      <c r="F66" s="17" t="b">
        <v>0</v>
      </c>
      <c r="G66" s="62" t="str">
        <f>IF(F66=TRUE,"a","")</f>
        <v/>
      </c>
      <c r="H66" s="63" t="str">
        <f>G66&amp;G67&amp;G68&amp;G69</f>
        <v/>
      </c>
      <c r="I66" s="17"/>
      <c r="J66" s="17"/>
      <c r="K66" s="17"/>
      <c r="L66" s="17"/>
      <c r="M66" s="17"/>
      <c r="N66" s="17"/>
      <c r="O66" s="17"/>
      <c r="P66" s="17"/>
      <c r="Q66" s="17"/>
      <c r="R66" s="17"/>
      <c r="S66" s="17"/>
    </row>
    <row r="67" ht="30.0" customHeight="1">
      <c r="A67" s="64"/>
      <c r="B67" s="65" t="s">
        <v>731</v>
      </c>
      <c r="C67" s="2"/>
      <c r="D67" s="2"/>
      <c r="E67" s="3"/>
      <c r="F67" s="17" t="b">
        <v>0</v>
      </c>
      <c r="G67" s="62" t="str">
        <f>IF(F67=TRUE,"b","")</f>
        <v/>
      </c>
      <c r="H67" s="71">
        <f>IF(H66=G65,1,0)</f>
        <v>0</v>
      </c>
      <c r="I67" s="17"/>
      <c r="J67" s="17"/>
      <c r="K67" s="17"/>
      <c r="L67" s="17"/>
      <c r="M67" s="17"/>
      <c r="N67" s="17"/>
      <c r="O67" s="17"/>
      <c r="P67" s="17"/>
      <c r="Q67" s="17"/>
      <c r="R67" s="17"/>
      <c r="S67" s="17"/>
    </row>
    <row r="68" ht="30.0" customHeight="1">
      <c r="A68" s="64"/>
      <c r="B68" s="65" t="s">
        <v>732</v>
      </c>
      <c r="C68" s="2"/>
      <c r="D68" s="2"/>
      <c r="E68" s="3"/>
      <c r="F68" s="17" t="b">
        <v>0</v>
      </c>
      <c r="G68" s="62" t="str">
        <f>IF(F68=TRUE,"c","")</f>
        <v/>
      </c>
      <c r="H68" s="20">
        <f>IF(H66&lt;&gt;G65,1,0)</f>
        <v>1</v>
      </c>
      <c r="I68" s="17"/>
      <c r="J68" s="17"/>
      <c r="K68" s="17"/>
      <c r="L68" s="17"/>
      <c r="M68" s="17"/>
      <c r="N68" s="17"/>
      <c r="O68" s="17"/>
      <c r="P68" s="17"/>
      <c r="Q68" s="17"/>
      <c r="R68" s="17"/>
      <c r="S68" s="17"/>
    </row>
    <row r="69" ht="30.0" customHeight="1">
      <c r="A69" s="64"/>
      <c r="B69" s="65" t="s">
        <v>733</v>
      </c>
      <c r="C69" s="2"/>
      <c r="D69" s="2"/>
      <c r="E69" s="3"/>
      <c r="F69" s="17" t="b">
        <v>0</v>
      </c>
      <c r="G69" s="62" t="str">
        <f>IF(F69=TRUE,"d","")</f>
        <v/>
      </c>
      <c r="H69" s="20">
        <f>IF(H68=1,H65,"")</f>
        <v>206</v>
      </c>
      <c r="I69" s="17"/>
      <c r="J69" s="17"/>
      <c r="K69" s="17"/>
      <c r="L69" s="17"/>
      <c r="M69" s="17"/>
      <c r="N69" s="17"/>
      <c r="O69" s="17"/>
      <c r="P69" s="17"/>
      <c r="Q69" s="17"/>
      <c r="R69" s="17"/>
      <c r="S69" s="17"/>
    </row>
    <row r="70" ht="30.0" hidden="1" customHeight="1">
      <c r="A70" s="66" t="s">
        <v>734</v>
      </c>
      <c r="B70" s="2"/>
      <c r="C70" s="2"/>
      <c r="D70" s="2"/>
      <c r="E70" s="3"/>
      <c r="F70" s="17"/>
      <c r="G70" s="17"/>
      <c r="H70" s="20"/>
      <c r="I70" s="17"/>
      <c r="J70" s="17"/>
      <c r="K70" s="17"/>
      <c r="L70" s="17"/>
      <c r="M70" s="17"/>
      <c r="N70" s="17"/>
      <c r="O70" s="17"/>
      <c r="P70" s="17"/>
      <c r="Q70" s="17"/>
      <c r="R70" s="17"/>
      <c r="S70" s="17"/>
    </row>
    <row r="71" ht="30.0" customHeight="1">
      <c r="A71" s="67" t="str">
        <f>IF(OR(H66="a",H66="b",H66="c",H66="d"),A70,"")</f>
        <v/>
      </c>
      <c r="B71" s="68"/>
      <c r="C71" s="68"/>
      <c r="D71" s="68"/>
      <c r="E71" s="69"/>
      <c r="F71" s="17" t="s">
        <v>129</v>
      </c>
      <c r="G71" s="17"/>
      <c r="H71" s="20"/>
      <c r="I71" s="17"/>
      <c r="J71" s="17"/>
      <c r="K71" s="17"/>
      <c r="L71" s="17"/>
      <c r="M71" s="17"/>
      <c r="N71" s="17"/>
      <c r="O71" s="17"/>
      <c r="P71" s="17"/>
      <c r="Q71" s="17"/>
      <c r="R71" s="17"/>
      <c r="S71" s="17"/>
    </row>
    <row r="72" ht="49.5" customHeight="1">
      <c r="A72" s="6" t="s">
        <v>735</v>
      </c>
      <c r="B72" s="2"/>
      <c r="C72" s="2"/>
      <c r="D72" s="2"/>
      <c r="E72" s="3"/>
      <c r="F72" s="17"/>
      <c r="G72" s="17" t="s">
        <v>87</v>
      </c>
      <c r="H72" s="20">
        <v>207.0</v>
      </c>
      <c r="I72" s="17"/>
      <c r="J72" s="17"/>
      <c r="K72" s="17"/>
      <c r="L72" s="17"/>
      <c r="M72" s="17"/>
      <c r="N72" s="17"/>
      <c r="O72" s="17"/>
      <c r="P72" s="17"/>
      <c r="Q72" s="17"/>
      <c r="R72" s="17"/>
      <c r="S72" s="17"/>
    </row>
    <row r="73" ht="30.0" customHeight="1">
      <c r="A73" s="60"/>
      <c r="B73" s="61" t="s">
        <v>736</v>
      </c>
      <c r="C73" s="14"/>
      <c r="D73" s="14"/>
      <c r="E73" s="15"/>
      <c r="F73" s="17" t="b">
        <v>0</v>
      </c>
      <c r="G73" s="62" t="str">
        <f>IF(F73=TRUE,"a","")</f>
        <v/>
      </c>
      <c r="H73" s="63" t="str">
        <f>G73&amp;G74&amp;G75&amp;G76</f>
        <v/>
      </c>
      <c r="I73" s="17"/>
      <c r="J73" s="17"/>
      <c r="K73" s="17"/>
      <c r="L73" s="17"/>
      <c r="M73" s="17"/>
      <c r="N73" s="17"/>
      <c r="O73" s="17"/>
      <c r="P73" s="17"/>
      <c r="Q73" s="17"/>
      <c r="R73" s="17"/>
      <c r="S73" s="17"/>
    </row>
    <row r="74" ht="30.0" customHeight="1">
      <c r="A74" s="64"/>
      <c r="B74" s="65" t="s">
        <v>737</v>
      </c>
      <c r="C74" s="2"/>
      <c r="D74" s="2"/>
      <c r="E74" s="3"/>
      <c r="F74" s="17" t="b">
        <v>0</v>
      </c>
      <c r="G74" s="62" t="str">
        <f>IF(F74=TRUE,"b","")</f>
        <v/>
      </c>
      <c r="H74" s="71">
        <f>IF(H73=G72,1,0)</f>
        <v>0</v>
      </c>
      <c r="I74" s="17"/>
      <c r="J74" s="17"/>
      <c r="K74" s="17"/>
      <c r="L74" s="17"/>
      <c r="M74" s="17"/>
      <c r="N74" s="17"/>
      <c r="O74" s="17"/>
      <c r="P74" s="17"/>
      <c r="Q74" s="17"/>
      <c r="R74" s="17"/>
      <c r="S74" s="17"/>
    </row>
    <row r="75" ht="30.0" customHeight="1">
      <c r="A75" s="64"/>
      <c r="B75" s="65" t="s">
        <v>738</v>
      </c>
      <c r="C75" s="2"/>
      <c r="D75" s="2"/>
      <c r="E75" s="3"/>
      <c r="F75" s="17" t="b">
        <v>0</v>
      </c>
      <c r="G75" s="62" t="str">
        <f>IF(F75=TRUE,"c","")</f>
        <v/>
      </c>
      <c r="H75" s="20">
        <f>IF(H73&lt;&gt;G72,1,0)</f>
        <v>1</v>
      </c>
      <c r="I75" s="17"/>
      <c r="J75" s="17"/>
      <c r="K75" s="17"/>
      <c r="L75" s="17"/>
      <c r="M75" s="17"/>
      <c r="N75" s="17"/>
      <c r="O75" s="17"/>
      <c r="P75" s="17"/>
      <c r="Q75" s="17"/>
      <c r="R75" s="17"/>
      <c r="S75" s="17"/>
    </row>
    <row r="76" ht="30.0" customHeight="1">
      <c r="A76" s="64"/>
      <c r="B76" s="65" t="s">
        <v>739</v>
      </c>
      <c r="C76" s="2"/>
      <c r="D76" s="2"/>
      <c r="E76" s="3"/>
      <c r="F76" s="17" t="b">
        <v>0</v>
      </c>
      <c r="G76" s="62" t="str">
        <f>IF(F76=TRUE,"d","")</f>
        <v/>
      </c>
      <c r="H76" s="20">
        <f>IF(H75=1,H72,"")</f>
        <v>207</v>
      </c>
      <c r="I76" s="17"/>
      <c r="J76" s="17"/>
      <c r="K76" s="17"/>
      <c r="L76" s="17"/>
      <c r="M76" s="17"/>
      <c r="N76" s="17"/>
      <c r="O76" s="17"/>
      <c r="P76" s="17"/>
      <c r="Q76" s="17"/>
      <c r="R76" s="17"/>
      <c r="S76" s="17"/>
    </row>
    <row r="77" ht="30.0" hidden="1" customHeight="1">
      <c r="A77" s="66" t="s">
        <v>740</v>
      </c>
      <c r="B77" s="2"/>
      <c r="C77" s="2"/>
      <c r="D77" s="2"/>
      <c r="E77" s="3"/>
      <c r="F77" s="17"/>
      <c r="G77" s="17"/>
      <c r="H77" s="20"/>
      <c r="I77" s="17"/>
      <c r="J77" s="17"/>
      <c r="K77" s="17"/>
      <c r="L77" s="17"/>
      <c r="M77" s="17"/>
      <c r="N77" s="17"/>
      <c r="O77" s="17"/>
      <c r="P77" s="17"/>
      <c r="Q77" s="17"/>
      <c r="R77" s="17"/>
      <c r="S77" s="17"/>
    </row>
    <row r="78" ht="30.0" customHeight="1">
      <c r="A78" s="72" t="str">
        <f>IF(OR(H73="a",H73="b",H73="c",H73="d"),A77,"")</f>
        <v/>
      </c>
      <c r="B78" s="68"/>
      <c r="C78" s="68"/>
      <c r="D78" s="68"/>
      <c r="E78" s="69"/>
      <c r="F78" s="17"/>
      <c r="G78" s="17"/>
      <c r="H78" s="20"/>
      <c r="I78" s="17"/>
      <c r="J78" s="17"/>
      <c r="K78" s="17"/>
      <c r="L78" s="17"/>
      <c r="M78" s="17"/>
      <c r="N78" s="17"/>
      <c r="O78" s="17"/>
      <c r="P78" s="17"/>
      <c r="Q78" s="17"/>
      <c r="R78" s="17"/>
      <c r="S78" s="17"/>
    </row>
    <row r="79" ht="49.5" customHeight="1">
      <c r="A79" s="6" t="s">
        <v>741</v>
      </c>
      <c r="B79" s="2"/>
      <c r="C79" s="2"/>
      <c r="D79" s="2"/>
      <c r="E79" s="3"/>
      <c r="F79" s="17"/>
      <c r="G79" s="17" t="s">
        <v>85</v>
      </c>
      <c r="H79" s="20">
        <v>208.0</v>
      </c>
      <c r="I79" s="17"/>
      <c r="J79" s="17"/>
      <c r="K79" s="17"/>
      <c r="L79" s="17"/>
      <c r="M79" s="17"/>
      <c r="N79" s="17"/>
      <c r="O79" s="17"/>
      <c r="P79" s="17"/>
      <c r="Q79" s="17"/>
      <c r="R79" s="17"/>
      <c r="S79" s="17"/>
    </row>
    <row r="80" ht="30.0" customHeight="1">
      <c r="A80" s="60"/>
      <c r="B80" s="61" t="s">
        <v>742</v>
      </c>
      <c r="C80" s="14"/>
      <c r="D80" s="14"/>
      <c r="E80" s="15"/>
      <c r="F80" s="17" t="b">
        <v>0</v>
      </c>
      <c r="G80" s="62" t="str">
        <f>IF(F80=TRUE,"a","")</f>
        <v/>
      </c>
      <c r="H80" s="63" t="str">
        <f>G80&amp;G81&amp;G82&amp;G83</f>
        <v/>
      </c>
      <c r="I80" s="17"/>
      <c r="J80" s="17"/>
      <c r="K80" s="17"/>
      <c r="L80" s="17"/>
      <c r="M80" s="17"/>
      <c r="N80" s="17"/>
      <c r="O80" s="17"/>
      <c r="P80" s="17"/>
      <c r="Q80" s="17"/>
      <c r="R80" s="17"/>
      <c r="S80" s="17"/>
    </row>
    <row r="81" ht="30.0" customHeight="1">
      <c r="A81" s="64"/>
      <c r="B81" s="65" t="s">
        <v>743</v>
      </c>
      <c r="C81" s="2"/>
      <c r="D81" s="2"/>
      <c r="E81" s="3"/>
      <c r="F81" s="17" t="b">
        <v>0</v>
      </c>
      <c r="G81" s="62" t="str">
        <f>IF(F81=TRUE,"b","")</f>
        <v/>
      </c>
      <c r="H81" s="71">
        <f>IF(H80=G79,1,0)</f>
        <v>0</v>
      </c>
      <c r="I81" s="17"/>
      <c r="J81" s="17"/>
      <c r="K81" s="17"/>
      <c r="L81" s="17"/>
      <c r="M81" s="17"/>
      <c r="N81" s="17"/>
      <c r="O81" s="17"/>
      <c r="P81" s="17"/>
      <c r="Q81" s="17"/>
      <c r="R81" s="17"/>
      <c r="S81" s="17"/>
    </row>
    <row r="82" ht="30.0" customHeight="1">
      <c r="A82" s="64"/>
      <c r="B82" s="65" t="s">
        <v>744</v>
      </c>
      <c r="C82" s="2"/>
      <c r="D82" s="2"/>
      <c r="E82" s="3"/>
      <c r="F82" s="17" t="b">
        <v>0</v>
      </c>
      <c r="G82" s="62" t="str">
        <f>IF(F82=TRUE,"c","")</f>
        <v/>
      </c>
      <c r="H82" s="20">
        <f>IF(H80&lt;&gt;G79,1,0)</f>
        <v>1</v>
      </c>
      <c r="I82" s="17"/>
      <c r="J82" s="17"/>
      <c r="K82" s="17"/>
      <c r="L82" s="17"/>
      <c r="M82" s="17"/>
      <c r="N82" s="17"/>
      <c r="O82" s="17"/>
      <c r="P82" s="17"/>
      <c r="Q82" s="17"/>
      <c r="R82" s="17"/>
      <c r="S82" s="17"/>
    </row>
    <row r="83" ht="30.0" customHeight="1">
      <c r="A83" s="64"/>
      <c r="B83" s="65" t="s">
        <v>745</v>
      </c>
      <c r="C83" s="2"/>
      <c r="D83" s="2"/>
      <c r="E83" s="3"/>
      <c r="F83" s="17" t="b">
        <v>0</v>
      </c>
      <c r="G83" s="62" t="str">
        <f>IF(F83=TRUE,"d","")</f>
        <v/>
      </c>
      <c r="H83" s="20">
        <f>IF(H82=1,H79,"")</f>
        <v>208</v>
      </c>
      <c r="I83" s="17"/>
      <c r="J83" s="17"/>
      <c r="K83" s="17"/>
      <c r="L83" s="17"/>
      <c r="M83" s="17"/>
      <c r="N83" s="17"/>
      <c r="O83" s="17"/>
      <c r="P83" s="17"/>
      <c r="Q83" s="17"/>
      <c r="R83" s="17"/>
      <c r="S83" s="17"/>
    </row>
    <row r="84" ht="30.0" hidden="1" customHeight="1">
      <c r="A84" s="66" t="s">
        <v>746</v>
      </c>
      <c r="B84" s="2"/>
      <c r="C84" s="2"/>
      <c r="D84" s="2"/>
      <c r="E84" s="3"/>
      <c r="F84" s="17"/>
      <c r="G84" s="17"/>
      <c r="H84" s="20"/>
      <c r="I84" s="17"/>
      <c r="J84" s="17"/>
      <c r="K84" s="17"/>
      <c r="L84" s="17"/>
      <c r="M84" s="17"/>
      <c r="N84" s="17"/>
      <c r="O84" s="17"/>
      <c r="P84" s="17"/>
      <c r="Q84" s="17"/>
      <c r="R84" s="17"/>
      <c r="S84" s="17"/>
    </row>
    <row r="85" ht="30.0" customHeight="1">
      <c r="A85" s="67" t="str">
        <f>IF(OR(H80="a",H80="b",H80="c",H80="d"),A84,"")</f>
        <v/>
      </c>
      <c r="B85" s="68"/>
      <c r="C85" s="68"/>
      <c r="D85" s="68"/>
      <c r="E85" s="69"/>
      <c r="F85" s="17"/>
      <c r="G85" s="17"/>
      <c r="H85" s="20"/>
      <c r="I85" s="17"/>
      <c r="J85" s="17"/>
      <c r="K85" s="17"/>
      <c r="L85" s="17"/>
      <c r="M85" s="17"/>
      <c r="N85" s="17"/>
      <c r="O85" s="17"/>
      <c r="P85" s="17"/>
      <c r="Q85" s="17"/>
      <c r="R85" s="17"/>
      <c r="S85" s="17"/>
    </row>
    <row r="86" ht="49.5" customHeight="1">
      <c r="A86" s="6" t="s">
        <v>747</v>
      </c>
      <c r="B86" s="2"/>
      <c r="C86" s="2"/>
      <c r="D86" s="2"/>
      <c r="E86" s="3"/>
      <c r="F86" s="17"/>
      <c r="G86" s="17" t="s">
        <v>87</v>
      </c>
      <c r="H86" s="20">
        <v>209.0</v>
      </c>
      <c r="I86" s="17"/>
      <c r="J86" s="17"/>
      <c r="K86" s="17"/>
      <c r="L86" s="17"/>
      <c r="M86" s="17"/>
      <c r="N86" s="17"/>
      <c r="O86" s="17"/>
      <c r="P86" s="17"/>
      <c r="Q86" s="17"/>
      <c r="R86" s="17"/>
      <c r="S86" s="17"/>
    </row>
    <row r="87" ht="30.0" customHeight="1">
      <c r="A87" s="60"/>
      <c r="B87" s="61" t="s">
        <v>748</v>
      </c>
      <c r="C87" s="14"/>
      <c r="D87" s="14"/>
      <c r="E87" s="15"/>
      <c r="F87" s="17" t="b">
        <v>0</v>
      </c>
      <c r="G87" s="62" t="str">
        <f>IF(F87=TRUE,"a","")</f>
        <v/>
      </c>
      <c r="H87" s="63" t="str">
        <f>G87&amp;G88&amp;G89&amp;G90</f>
        <v/>
      </c>
      <c r="I87" s="17"/>
      <c r="J87" s="17"/>
      <c r="K87" s="17"/>
      <c r="L87" s="17"/>
      <c r="M87" s="17"/>
      <c r="N87" s="17"/>
      <c r="O87" s="17"/>
      <c r="P87" s="17"/>
      <c r="Q87" s="17"/>
      <c r="R87" s="17"/>
      <c r="S87" s="17"/>
    </row>
    <row r="88" ht="30.0" customHeight="1">
      <c r="A88" s="64"/>
      <c r="B88" s="65" t="s">
        <v>749</v>
      </c>
      <c r="C88" s="2"/>
      <c r="D88" s="2"/>
      <c r="E88" s="3"/>
      <c r="F88" s="17" t="b">
        <v>0</v>
      </c>
      <c r="G88" s="62" t="str">
        <f>IF(F88=TRUE,"b","")</f>
        <v/>
      </c>
      <c r="H88" s="71">
        <f>IF(H87=G86,1,0)</f>
        <v>0</v>
      </c>
      <c r="I88" s="17"/>
      <c r="J88" s="17"/>
      <c r="K88" s="17"/>
      <c r="L88" s="17"/>
      <c r="M88" s="17"/>
      <c r="N88" s="17"/>
      <c r="O88" s="17"/>
      <c r="P88" s="17"/>
      <c r="Q88" s="17"/>
      <c r="R88" s="17"/>
      <c r="S88" s="17"/>
    </row>
    <row r="89" ht="30.0" customHeight="1">
      <c r="A89" s="64"/>
      <c r="B89" s="65" t="s">
        <v>750</v>
      </c>
      <c r="C89" s="2"/>
      <c r="D89" s="2"/>
      <c r="E89" s="3"/>
      <c r="F89" s="17" t="b">
        <v>0</v>
      </c>
      <c r="G89" s="62" t="str">
        <f>IF(F89=TRUE,"c","")</f>
        <v/>
      </c>
      <c r="H89" s="20">
        <f>IF(H87&lt;&gt;G86,1,0)</f>
        <v>1</v>
      </c>
      <c r="I89" s="17"/>
      <c r="J89" s="17"/>
      <c r="K89" s="17"/>
      <c r="L89" s="17"/>
      <c r="M89" s="17"/>
      <c r="N89" s="17"/>
      <c r="O89" s="17"/>
      <c r="P89" s="17"/>
      <c r="Q89" s="17"/>
      <c r="R89" s="17"/>
      <c r="S89" s="17"/>
    </row>
    <row r="90" ht="30.0" customHeight="1">
      <c r="A90" s="64"/>
      <c r="B90" s="65" t="s">
        <v>751</v>
      </c>
      <c r="C90" s="2"/>
      <c r="D90" s="2"/>
      <c r="E90" s="3"/>
      <c r="F90" s="17" t="b">
        <v>0</v>
      </c>
      <c r="G90" s="62" t="str">
        <f>IF(F90=TRUE,"d","")</f>
        <v/>
      </c>
      <c r="H90" s="20">
        <f>IF(H89=1,H86,"")</f>
        <v>209</v>
      </c>
      <c r="I90" s="17"/>
      <c r="J90" s="17"/>
      <c r="K90" s="17"/>
      <c r="L90" s="17"/>
      <c r="M90" s="17"/>
      <c r="N90" s="17"/>
      <c r="O90" s="17"/>
      <c r="P90" s="17"/>
      <c r="Q90" s="17"/>
      <c r="R90" s="17"/>
      <c r="S90" s="17"/>
    </row>
    <row r="91" ht="30.0" hidden="1" customHeight="1">
      <c r="A91" s="66" t="s">
        <v>752</v>
      </c>
      <c r="B91" s="2"/>
      <c r="C91" s="2"/>
      <c r="D91" s="2"/>
      <c r="E91" s="3"/>
      <c r="F91" s="17"/>
      <c r="G91" s="17"/>
      <c r="H91" s="20"/>
      <c r="I91" s="17"/>
      <c r="J91" s="17"/>
      <c r="K91" s="17"/>
      <c r="L91" s="17"/>
      <c r="M91" s="17"/>
      <c r="N91" s="17"/>
      <c r="O91" s="17"/>
      <c r="P91" s="17"/>
      <c r="Q91" s="17"/>
      <c r="R91" s="17"/>
      <c r="S91" s="17"/>
    </row>
    <row r="92" ht="30.0" customHeight="1">
      <c r="A92" s="72" t="str">
        <f>IF(OR(H87="a",H87="b",H87="c",H87="d"),A91,"")</f>
        <v/>
      </c>
      <c r="B92" s="68"/>
      <c r="C92" s="68"/>
      <c r="D92" s="68"/>
      <c r="E92" s="69"/>
      <c r="F92" s="17"/>
      <c r="G92" s="17"/>
      <c r="H92" s="20"/>
      <c r="I92" s="17"/>
      <c r="J92" s="17"/>
      <c r="K92" s="17"/>
      <c r="L92" s="17"/>
      <c r="M92" s="17"/>
      <c r="N92" s="17"/>
      <c r="O92" s="17"/>
      <c r="P92" s="17"/>
      <c r="Q92" s="17"/>
      <c r="R92" s="17"/>
      <c r="S92" s="17"/>
    </row>
    <row r="93" ht="49.5" customHeight="1">
      <c r="A93" s="6" t="s">
        <v>753</v>
      </c>
      <c r="B93" s="2"/>
      <c r="C93" s="2"/>
      <c r="D93" s="2"/>
      <c r="E93" s="3"/>
      <c r="F93" s="17"/>
      <c r="G93" s="17" t="s">
        <v>86</v>
      </c>
      <c r="H93" s="20">
        <v>210.0</v>
      </c>
      <c r="I93" s="17"/>
      <c r="J93" s="17"/>
      <c r="K93" s="17"/>
      <c r="L93" s="17"/>
      <c r="M93" s="17"/>
      <c r="N93" s="17"/>
      <c r="O93" s="17"/>
      <c r="P93" s="17"/>
      <c r="Q93" s="17"/>
      <c r="R93" s="17"/>
      <c r="S93" s="17"/>
    </row>
    <row r="94" ht="30.0" customHeight="1">
      <c r="A94" s="60"/>
      <c r="B94" s="61" t="s">
        <v>754</v>
      </c>
      <c r="C94" s="14"/>
      <c r="D94" s="14"/>
      <c r="E94" s="15"/>
      <c r="F94" s="17" t="b">
        <v>0</v>
      </c>
      <c r="G94" s="62" t="str">
        <f>IF(F94=TRUE,"a","")</f>
        <v/>
      </c>
      <c r="H94" s="63" t="str">
        <f>G94&amp;G95&amp;G96&amp;G97</f>
        <v/>
      </c>
      <c r="I94" s="17"/>
      <c r="J94" s="17"/>
      <c r="K94" s="17"/>
      <c r="L94" s="17"/>
      <c r="M94" s="17"/>
      <c r="N94" s="17"/>
      <c r="O94" s="17"/>
      <c r="P94" s="17"/>
      <c r="Q94" s="17"/>
      <c r="R94" s="17"/>
      <c r="S94" s="17"/>
    </row>
    <row r="95" ht="30.0" customHeight="1">
      <c r="A95" s="64"/>
      <c r="B95" s="65" t="s">
        <v>755</v>
      </c>
      <c r="C95" s="2"/>
      <c r="D95" s="2"/>
      <c r="E95" s="3"/>
      <c r="F95" s="17" t="b">
        <v>0</v>
      </c>
      <c r="G95" s="62" t="str">
        <f>IF(F95=TRUE,"b","")</f>
        <v/>
      </c>
      <c r="H95" s="71">
        <f>IF(H94=G93,1,0)</f>
        <v>0</v>
      </c>
      <c r="I95" s="17"/>
      <c r="J95" s="17"/>
      <c r="K95" s="17"/>
      <c r="L95" s="17"/>
      <c r="M95" s="17"/>
      <c r="N95" s="17"/>
      <c r="O95" s="17"/>
      <c r="P95" s="17"/>
      <c r="Q95" s="17"/>
      <c r="R95" s="17"/>
      <c r="S95" s="17"/>
    </row>
    <row r="96" ht="30.0" customHeight="1">
      <c r="A96" s="64"/>
      <c r="B96" s="65" t="s">
        <v>756</v>
      </c>
      <c r="C96" s="2"/>
      <c r="D96" s="2"/>
      <c r="E96" s="3"/>
      <c r="F96" s="17" t="b">
        <v>0</v>
      </c>
      <c r="G96" s="62" t="str">
        <f>IF(F96=TRUE,"c","")</f>
        <v/>
      </c>
      <c r="H96" s="20">
        <f>IF(H94&lt;&gt;G93,1,0)</f>
        <v>1</v>
      </c>
      <c r="I96" s="17"/>
      <c r="J96" s="17"/>
      <c r="K96" s="17"/>
      <c r="L96" s="17"/>
      <c r="M96" s="17"/>
      <c r="N96" s="17"/>
      <c r="O96" s="17"/>
      <c r="P96" s="17"/>
      <c r="Q96" s="17"/>
      <c r="R96" s="17"/>
      <c r="S96" s="17"/>
    </row>
    <row r="97" ht="30.0" customHeight="1">
      <c r="A97" s="64"/>
      <c r="B97" s="65" t="s">
        <v>757</v>
      </c>
      <c r="C97" s="2"/>
      <c r="D97" s="2"/>
      <c r="E97" s="3"/>
      <c r="F97" s="17" t="b">
        <v>0</v>
      </c>
      <c r="G97" s="62" t="str">
        <f>IF(F97=TRUE,"d","")</f>
        <v/>
      </c>
      <c r="H97" s="20">
        <f>IF(H96=1,H93,"")</f>
        <v>210</v>
      </c>
      <c r="I97" s="17"/>
      <c r="J97" s="17"/>
      <c r="K97" s="17"/>
      <c r="L97" s="17"/>
      <c r="M97" s="17"/>
      <c r="N97" s="17"/>
      <c r="O97" s="17"/>
      <c r="P97" s="17"/>
      <c r="Q97" s="17"/>
      <c r="R97" s="17"/>
      <c r="S97" s="17"/>
    </row>
    <row r="98" ht="30.0" hidden="1" customHeight="1">
      <c r="A98" s="66" t="s">
        <v>758</v>
      </c>
      <c r="B98" s="2"/>
      <c r="C98" s="2"/>
      <c r="D98" s="2"/>
      <c r="E98" s="3"/>
      <c r="F98" s="17"/>
      <c r="G98" s="17"/>
      <c r="H98" s="20"/>
      <c r="I98" s="17"/>
      <c r="J98" s="17"/>
      <c r="K98" s="17"/>
      <c r="L98" s="17"/>
      <c r="M98" s="17"/>
      <c r="N98" s="17"/>
      <c r="O98" s="17"/>
      <c r="P98" s="17"/>
      <c r="Q98" s="17"/>
      <c r="R98" s="17"/>
      <c r="S98" s="17"/>
    </row>
    <row r="99" ht="37.5" customHeight="1">
      <c r="A99" s="72" t="str">
        <f>IF(OR(H94="a",H94="b",H94="c",H94="d"),A98,"")</f>
        <v/>
      </c>
      <c r="B99" s="68"/>
      <c r="C99" s="68"/>
      <c r="D99" s="68"/>
      <c r="E99" s="69"/>
      <c r="F99" s="17" t="s">
        <v>129</v>
      </c>
      <c r="G99" s="17"/>
      <c r="H99" s="20"/>
      <c r="I99" s="17"/>
      <c r="J99" s="17"/>
      <c r="K99" s="17"/>
      <c r="L99" s="17"/>
      <c r="M99" s="17"/>
      <c r="N99" s="17"/>
      <c r="O99" s="17"/>
      <c r="P99" s="17"/>
      <c r="Q99" s="17"/>
      <c r="R99" s="17"/>
      <c r="S99" s="17"/>
    </row>
    <row r="100" ht="14.25" customHeight="1">
      <c r="A100" s="17"/>
      <c r="B100" s="17"/>
      <c r="C100" s="17"/>
      <c r="D100" s="17"/>
      <c r="E100" s="17"/>
      <c r="F100" s="17"/>
      <c r="G100" s="17"/>
      <c r="H100" s="17"/>
      <c r="I100" s="17"/>
      <c r="J100" s="17"/>
      <c r="K100" s="17"/>
      <c r="L100" s="17"/>
      <c r="M100" s="17"/>
      <c r="N100" s="17"/>
      <c r="O100" s="17"/>
      <c r="P100" s="17"/>
      <c r="Q100" s="17"/>
      <c r="R100" s="17"/>
      <c r="S100" s="17"/>
    </row>
    <row r="101" ht="14.25" customHeight="1">
      <c r="A101" s="17"/>
      <c r="B101" s="17"/>
      <c r="C101" s="17"/>
      <c r="D101" s="17"/>
      <c r="E101" s="17"/>
      <c r="F101" s="17"/>
      <c r="G101" s="17"/>
      <c r="H101" s="17"/>
      <c r="I101" s="17"/>
      <c r="J101" s="17"/>
      <c r="K101" s="17"/>
      <c r="L101" s="17"/>
      <c r="M101" s="17"/>
      <c r="N101" s="17"/>
      <c r="O101" s="17"/>
      <c r="P101" s="17"/>
      <c r="Q101" s="17"/>
      <c r="R101" s="17"/>
      <c r="S101" s="17"/>
    </row>
    <row r="102" ht="14.25" customHeight="1">
      <c r="A102" s="17"/>
      <c r="B102" s="17"/>
      <c r="C102" s="17"/>
      <c r="D102" s="17"/>
      <c r="E102" s="17"/>
      <c r="F102" s="17"/>
      <c r="G102" s="17"/>
      <c r="H102" s="17"/>
      <c r="I102" s="17"/>
      <c r="J102" s="17"/>
      <c r="K102" s="17"/>
      <c r="L102" s="17"/>
      <c r="M102" s="17"/>
      <c r="N102" s="17"/>
      <c r="O102" s="17"/>
      <c r="P102" s="17"/>
      <c r="Q102" s="17"/>
      <c r="R102" s="17"/>
      <c r="S102" s="17"/>
    </row>
    <row r="103" ht="14.25" customHeight="1">
      <c r="A103" s="17"/>
      <c r="B103" s="17"/>
      <c r="C103" s="17"/>
      <c r="D103" s="17"/>
      <c r="E103" s="17"/>
      <c r="F103" s="17"/>
      <c r="G103" s="17"/>
      <c r="H103" s="17"/>
      <c r="I103" s="17"/>
      <c r="J103" s="17"/>
      <c r="K103" s="17"/>
      <c r="L103" s="17"/>
      <c r="M103" s="17"/>
      <c r="N103" s="17"/>
      <c r="O103" s="17"/>
      <c r="P103" s="17"/>
      <c r="Q103" s="17"/>
      <c r="R103" s="17"/>
      <c r="S103" s="17"/>
    </row>
    <row r="104" ht="14.25" customHeight="1">
      <c r="A104" s="17"/>
      <c r="B104" s="17"/>
      <c r="C104" s="17"/>
      <c r="D104" s="17"/>
      <c r="E104" s="17"/>
      <c r="F104" s="17"/>
      <c r="G104" s="17"/>
      <c r="H104" s="17"/>
      <c r="I104" s="17"/>
      <c r="J104" s="17"/>
      <c r="K104" s="17"/>
      <c r="L104" s="17"/>
      <c r="M104" s="17"/>
      <c r="N104" s="17"/>
      <c r="O104" s="17"/>
      <c r="P104" s="17"/>
      <c r="Q104" s="17"/>
      <c r="R104" s="17"/>
      <c r="S104" s="17"/>
    </row>
    <row r="105" ht="14.25" customHeight="1">
      <c r="A105" s="17"/>
      <c r="B105" s="17"/>
      <c r="C105" s="17"/>
      <c r="D105" s="17"/>
      <c r="E105" s="17"/>
      <c r="F105" s="17"/>
      <c r="G105" s="17"/>
      <c r="H105" s="17"/>
      <c r="I105" s="17"/>
      <c r="J105" s="17"/>
      <c r="K105" s="17"/>
      <c r="L105" s="17"/>
      <c r="M105" s="17"/>
      <c r="N105" s="17"/>
      <c r="O105" s="17"/>
      <c r="P105" s="17"/>
      <c r="Q105" s="17"/>
      <c r="R105" s="17"/>
      <c r="S105" s="17"/>
    </row>
    <row r="106" ht="14.25" customHeight="1">
      <c r="A106" s="17"/>
      <c r="B106" s="17"/>
      <c r="C106" s="17"/>
      <c r="D106" s="17"/>
      <c r="E106" s="17"/>
      <c r="F106" s="17"/>
      <c r="G106" s="17"/>
      <c r="H106" s="17"/>
      <c r="I106" s="17"/>
      <c r="J106" s="17"/>
      <c r="K106" s="17"/>
      <c r="L106" s="17"/>
      <c r="M106" s="17"/>
      <c r="N106" s="17"/>
      <c r="O106" s="17"/>
      <c r="P106" s="17"/>
      <c r="Q106" s="17"/>
      <c r="R106" s="17"/>
      <c r="S106" s="17"/>
    </row>
    <row r="107" ht="14.25" customHeight="1">
      <c r="A107" s="17"/>
      <c r="B107" s="17"/>
      <c r="C107" s="17"/>
      <c r="D107" s="17"/>
      <c r="E107" s="17"/>
      <c r="F107" s="17"/>
      <c r="G107" s="17"/>
      <c r="H107" s="17"/>
      <c r="I107" s="17"/>
      <c r="J107" s="17"/>
      <c r="K107" s="17"/>
      <c r="L107" s="17"/>
      <c r="M107" s="17"/>
      <c r="N107" s="17"/>
      <c r="O107" s="17"/>
      <c r="P107" s="17"/>
      <c r="Q107" s="17"/>
      <c r="R107" s="17"/>
      <c r="S107" s="17"/>
    </row>
    <row r="108" ht="14.25" customHeight="1">
      <c r="A108" s="17"/>
      <c r="B108" s="17"/>
      <c r="C108" s="17"/>
      <c r="D108" s="17"/>
      <c r="E108" s="17"/>
      <c r="F108" s="17"/>
      <c r="G108" s="17"/>
      <c r="H108" s="17"/>
      <c r="I108" s="17"/>
      <c r="J108" s="17"/>
      <c r="K108" s="17"/>
      <c r="L108" s="17"/>
      <c r="M108" s="17"/>
      <c r="N108" s="17"/>
      <c r="O108" s="17"/>
      <c r="P108" s="17"/>
      <c r="Q108" s="17"/>
      <c r="R108" s="17"/>
      <c r="S108" s="17"/>
    </row>
    <row r="109" ht="14.25" customHeight="1">
      <c r="A109" s="17"/>
      <c r="B109" s="17"/>
      <c r="C109" s="17"/>
      <c r="D109" s="17"/>
      <c r="E109" s="17"/>
      <c r="F109" s="17"/>
      <c r="G109" s="17"/>
      <c r="H109" s="17"/>
      <c r="I109" s="17"/>
      <c r="J109" s="17"/>
      <c r="K109" s="17"/>
      <c r="L109" s="17"/>
      <c r="M109" s="17"/>
      <c r="N109" s="17"/>
      <c r="O109" s="17"/>
      <c r="P109" s="17"/>
      <c r="Q109" s="17"/>
      <c r="R109" s="17"/>
      <c r="S109" s="17"/>
    </row>
    <row r="110" ht="14.25" customHeight="1">
      <c r="A110" s="17"/>
      <c r="B110" s="17"/>
      <c r="C110" s="17"/>
      <c r="D110" s="17"/>
      <c r="E110" s="17"/>
      <c r="F110" s="17"/>
      <c r="G110" s="17"/>
      <c r="H110" s="17"/>
      <c r="I110" s="17"/>
      <c r="J110" s="17"/>
      <c r="K110" s="17"/>
      <c r="L110" s="17"/>
      <c r="M110" s="17"/>
      <c r="N110" s="17"/>
      <c r="O110" s="17"/>
      <c r="P110" s="17"/>
      <c r="Q110" s="17"/>
      <c r="R110" s="17"/>
      <c r="S110" s="17"/>
    </row>
    <row r="111" ht="14.25" customHeight="1">
      <c r="A111" s="17"/>
      <c r="B111" s="17"/>
      <c r="C111" s="17"/>
      <c r="D111" s="17"/>
      <c r="E111" s="17"/>
      <c r="F111" s="17"/>
      <c r="G111" s="17"/>
      <c r="H111" s="17"/>
      <c r="I111" s="17"/>
      <c r="J111" s="17"/>
      <c r="K111" s="17"/>
      <c r="L111" s="17"/>
      <c r="M111" s="17"/>
      <c r="N111" s="17"/>
      <c r="O111" s="17"/>
      <c r="P111" s="17"/>
      <c r="Q111" s="17"/>
      <c r="R111" s="17"/>
      <c r="S111" s="17"/>
    </row>
    <row r="112" ht="14.25" customHeight="1">
      <c r="A112" s="17"/>
      <c r="B112" s="17"/>
      <c r="C112" s="17"/>
      <c r="D112" s="17"/>
      <c r="E112" s="17"/>
      <c r="F112" s="17"/>
      <c r="G112" s="17"/>
      <c r="H112" s="17"/>
      <c r="I112" s="17"/>
      <c r="J112" s="17"/>
      <c r="K112" s="17"/>
      <c r="L112" s="17"/>
      <c r="M112" s="17"/>
      <c r="N112" s="17"/>
      <c r="O112" s="17"/>
      <c r="P112" s="17"/>
      <c r="Q112" s="17"/>
      <c r="R112" s="17"/>
      <c r="S112" s="17"/>
    </row>
    <row r="113" ht="14.25" customHeight="1">
      <c r="A113" s="17"/>
      <c r="B113" s="17"/>
      <c r="C113" s="17"/>
      <c r="D113" s="17"/>
      <c r="E113" s="17"/>
      <c r="F113" s="17"/>
      <c r="G113" s="17"/>
      <c r="H113" s="17"/>
      <c r="I113" s="17"/>
      <c r="J113" s="17"/>
      <c r="K113" s="17"/>
      <c r="L113" s="17"/>
      <c r="M113" s="17"/>
      <c r="N113" s="17"/>
      <c r="O113" s="17"/>
      <c r="P113" s="17"/>
      <c r="Q113" s="17"/>
      <c r="R113" s="17"/>
      <c r="S113" s="17"/>
    </row>
    <row r="114" ht="14.25" customHeight="1">
      <c r="A114" s="17"/>
      <c r="B114" s="17"/>
      <c r="C114" s="17"/>
      <c r="D114" s="17"/>
      <c r="E114" s="17"/>
      <c r="F114" s="17"/>
      <c r="G114" s="17"/>
      <c r="H114" s="17"/>
      <c r="I114" s="17"/>
      <c r="J114" s="17"/>
      <c r="K114" s="17"/>
      <c r="L114" s="17"/>
      <c r="M114" s="17"/>
      <c r="N114" s="17"/>
      <c r="O114" s="17"/>
      <c r="P114" s="17"/>
      <c r="Q114" s="17"/>
      <c r="R114" s="17"/>
      <c r="S114" s="17"/>
    </row>
    <row r="115" ht="14.25" customHeight="1">
      <c r="A115" s="17"/>
      <c r="B115" s="17"/>
      <c r="C115" s="17"/>
      <c r="D115" s="17"/>
      <c r="E115" s="17"/>
      <c r="F115" s="17"/>
      <c r="G115" s="17"/>
      <c r="H115" s="17"/>
      <c r="I115" s="17"/>
      <c r="J115" s="17"/>
      <c r="K115" s="17"/>
      <c r="L115" s="17"/>
      <c r="M115" s="17"/>
      <c r="N115" s="17"/>
      <c r="O115" s="17"/>
      <c r="P115" s="17"/>
      <c r="Q115" s="17"/>
      <c r="R115" s="17"/>
      <c r="S115" s="17"/>
    </row>
    <row r="116" ht="14.25" customHeight="1">
      <c r="A116" s="17"/>
      <c r="B116" s="17"/>
      <c r="C116" s="17"/>
      <c r="D116" s="17"/>
      <c r="E116" s="17"/>
      <c r="F116" s="17"/>
      <c r="G116" s="17"/>
      <c r="H116" s="17"/>
      <c r="I116" s="17"/>
      <c r="J116" s="17"/>
      <c r="K116" s="17"/>
      <c r="L116" s="17"/>
      <c r="M116" s="17"/>
      <c r="N116" s="17"/>
      <c r="O116" s="17"/>
      <c r="P116" s="17"/>
      <c r="Q116" s="17"/>
      <c r="R116" s="17"/>
      <c r="S116" s="17"/>
    </row>
    <row r="117" ht="14.25" customHeight="1">
      <c r="A117" s="17"/>
      <c r="B117" s="17"/>
      <c r="C117" s="17"/>
      <c r="D117" s="17"/>
      <c r="E117" s="17"/>
      <c r="F117" s="17"/>
      <c r="G117" s="17"/>
      <c r="H117" s="17"/>
      <c r="I117" s="17"/>
      <c r="J117" s="17"/>
      <c r="K117" s="17"/>
      <c r="L117" s="17"/>
      <c r="M117" s="17"/>
      <c r="N117" s="17"/>
      <c r="O117" s="17"/>
      <c r="P117" s="17"/>
      <c r="Q117" s="17"/>
      <c r="R117" s="17"/>
      <c r="S117" s="17"/>
    </row>
    <row r="118" ht="14.25" customHeight="1">
      <c r="A118" s="17"/>
      <c r="B118" s="17"/>
      <c r="C118" s="17"/>
      <c r="D118" s="17"/>
      <c r="E118" s="17"/>
      <c r="F118" s="17"/>
      <c r="G118" s="17"/>
      <c r="H118" s="17"/>
      <c r="I118" s="17"/>
      <c r="J118" s="17"/>
      <c r="K118" s="17"/>
      <c r="L118" s="17"/>
      <c r="M118" s="17"/>
      <c r="N118" s="17"/>
      <c r="O118" s="17"/>
      <c r="P118" s="17"/>
      <c r="Q118" s="17"/>
      <c r="R118" s="17"/>
      <c r="S118" s="17"/>
    </row>
    <row r="119" ht="14.25" customHeight="1">
      <c r="P119" s="17"/>
      <c r="Q119" s="17"/>
      <c r="R119" s="17"/>
      <c r="S119" s="17"/>
    </row>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01">
    <mergeCell ref="B48:E48"/>
    <mergeCell ref="A49:E49"/>
    <mergeCell ref="A50:E50"/>
    <mergeCell ref="A51:E51"/>
    <mergeCell ref="B52:E52"/>
    <mergeCell ref="B53:E53"/>
    <mergeCell ref="B54:E54"/>
    <mergeCell ref="B55:E55"/>
    <mergeCell ref="A56:E56"/>
    <mergeCell ref="A57:E57"/>
    <mergeCell ref="A58:E58"/>
    <mergeCell ref="B59:E59"/>
    <mergeCell ref="B60:E60"/>
    <mergeCell ref="B61:E61"/>
    <mergeCell ref="B62:E62"/>
    <mergeCell ref="A63:E63"/>
    <mergeCell ref="A64:E64"/>
    <mergeCell ref="A65:E65"/>
    <mergeCell ref="B66:E66"/>
    <mergeCell ref="B67:E67"/>
    <mergeCell ref="B68:E68"/>
    <mergeCell ref="B69:E69"/>
    <mergeCell ref="A70:E70"/>
    <mergeCell ref="A71:E71"/>
    <mergeCell ref="A72:E72"/>
    <mergeCell ref="B73:E73"/>
    <mergeCell ref="B74:E74"/>
    <mergeCell ref="B75:E75"/>
    <mergeCell ref="B76:E76"/>
    <mergeCell ref="A77:E77"/>
    <mergeCell ref="A78:E78"/>
    <mergeCell ref="A79:E79"/>
    <mergeCell ref="B80:E80"/>
    <mergeCell ref="B81:E81"/>
    <mergeCell ref="B82:E82"/>
    <mergeCell ref="B83:E83"/>
    <mergeCell ref="A84:E84"/>
    <mergeCell ref="A85:E85"/>
    <mergeCell ref="A86:E86"/>
    <mergeCell ref="B87:E87"/>
    <mergeCell ref="B88:E88"/>
    <mergeCell ref="B89:E89"/>
    <mergeCell ref="B97:E97"/>
    <mergeCell ref="A98:E98"/>
    <mergeCell ref="A99:E99"/>
    <mergeCell ref="B90:E90"/>
    <mergeCell ref="A91:E91"/>
    <mergeCell ref="A92:E92"/>
    <mergeCell ref="A93:E93"/>
    <mergeCell ref="B94:E94"/>
    <mergeCell ref="B95:E95"/>
    <mergeCell ref="B96:E96"/>
    <mergeCell ref="A1:E1"/>
    <mergeCell ref="A2:E2"/>
    <mergeCell ref="B3:E3"/>
    <mergeCell ref="B4:E4"/>
    <mergeCell ref="B5:E5"/>
    <mergeCell ref="B6:E6"/>
    <mergeCell ref="A7:E7"/>
    <mergeCell ref="A8:E8"/>
    <mergeCell ref="A9:E9"/>
    <mergeCell ref="I9:N9"/>
    <mergeCell ref="B10:E10"/>
    <mergeCell ref="I10:N10"/>
    <mergeCell ref="B11:E11"/>
    <mergeCell ref="B12:E12"/>
    <mergeCell ref="B13:E13"/>
    <mergeCell ref="A14:E14"/>
    <mergeCell ref="A15:E15"/>
    <mergeCell ref="A16:E16"/>
    <mergeCell ref="B17:E17"/>
    <mergeCell ref="B18:E18"/>
    <mergeCell ref="B19:E19"/>
    <mergeCell ref="B20:E20"/>
    <mergeCell ref="A21:E21"/>
    <mergeCell ref="A22:E22"/>
    <mergeCell ref="A23:E23"/>
    <mergeCell ref="B24:E24"/>
    <mergeCell ref="B25:E25"/>
    <mergeCell ref="B26:E26"/>
    <mergeCell ref="B27:E27"/>
    <mergeCell ref="A28:E28"/>
    <mergeCell ref="A29:E29"/>
    <mergeCell ref="A30:E30"/>
    <mergeCell ref="B31:E31"/>
    <mergeCell ref="B32:E32"/>
    <mergeCell ref="B33:E33"/>
    <mergeCell ref="B34:E34"/>
    <mergeCell ref="A35:E35"/>
    <mergeCell ref="A36:E36"/>
    <mergeCell ref="A37:E37"/>
    <mergeCell ref="B38:E38"/>
    <mergeCell ref="B39:E39"/>
    <mergeCell ref="B40:E40"/>
    <mergeCell ref="B41:E41"/>
    <mergeCell ref="A42:E42"/>
    <mergeCell ref="A43:E43"/>
    <mergeCell ref="A44:E44"/>
    <mergeCell ref="B45:E45"/>
    <mergeCell ref="B46:E46"/>
    <mergeCell ref="B47:E47"/>
  </mergeCells>
  <conditionalFormatting sqref="A8:E8">
    <cfRule type="expression" dxfId="2" priority="1">
      <formula>H3&lt;&gt;$G$2</formula>
    </cfRule>
  </conditionalFormatting>
  <conditionalFormatting sqref="A8:E8">
    <cfRule type="expression" dxfId="3" priority="2">
      <formula>H3=$G$2</formula>
    </cfRule>
  </conditionalFormatting>
  <conditionalFormatting sqref="A15:E15">
    <cfRule type="expression" dxfId="2" priority="3">
      <formula>$G$9&lt;&gt;$H$10</formula>
    </cfRule>
  </conditionalFormatting>
  <conditionalFormatting sqref="A15:E15">
    <cfRule type="expression" dxfId="3" priority="4">
      <formula>H10=$G$9</formula>
    </cfRule>
  </conditionalFormatting>
  <conditionalFormatting sqref="A22:E22">
    <cfRule type="expression" dxfId="2" priority="5">
      <formula>$H$17&lt;&gt;$G$16</formula>
    </cfRule>
  </conditionalFormatting>
  <conditionalFormatting sqref="A22:E22">
    <cfRule type="expression" dxfId="3" priority="6">
      <formula>H17=$G$16</formula>
    </cfRule>
  </conditionalFormatting>
  <conditionalFormatting sqref="A29:E29">
    <cfRule type="expression" dxfId="2" priority="7">
      <formula>$H$24&lt;&gt;$G$23</formula>
    </cfRule>
  </conditionalFormatting>
  <conditionalFormatting sqref="A29:E29">
    <cfRule type="expression" dxfId="3" priority="8">
      <formula>H24=$G$23</formula>
    </cfRule>
  </conditionalFormatting>
  <conditionalFormatting sqref="A36:E36">
    <cfRule type="expression" dxfId="2" priority="9">
      <formula>$H$31&lt;&gt;$G$30</formula>
    </cfRule>
  </conditionalFormatting>
  <conditionalFormatting sqref="A36:E36">
    <cfRule type="expression" dxfId="3" priority="10">
      <formula>H31=$G$30</formula>
    </cfRule>
  </conditionalFormatting>
  <conditionalFormatting sqref="A43:E43">
    <cfRule type="expression" dxfId="2" priority="11">
      <formula>H38&lt;&gt;$G$37</formula>
    </cfRule>
  </conditionalFormatting>
  <conditionalFormatting sqref="A43:E43">
    <cfRule type="expression" dxfId="3" priority="12">
      <formula>H38=$G$37</formula>
    </cfRule>
  </conditionalFormatting>
  <conditionalFormatting sqref="A50:E50">
    <cfRule type="expression" dxfId="2" priority="13">
      <formula>H45&lt;&gt;$G$44</formula>
    </cfRule>
  </conditionalFormatting>
  <conditionalFormatting sqref="A50:E50">
    <cfRule type="expression" dxfId="3" priority="14">
      <formula>H45=$G$44</formula>
    </cfRule>
  </conditionalFormatting>
  <conditionalFormatting sqref="A57:E57">
    <cfRule type="expression" dxfId="2" priority="15">
      <formula>H52&lt;&gt;$G$51</formula>
    </cfRule>
  </conditionalFormatting>
  <conditionalFormatting sqref="A57:E57">
    <cfRule type="expression" dxfId="3" priority="16">
      <formula>H52=$G$51</formula>
    </cfRule>
  </conditionalFormatting>
  <conditionalFormatting sqref="A64:E64">
    <cfRule type="expression" dxfId="2" priority="17">
      <formula>H59&lt;&gt;$G$58</formula>
    </cfRule>
  </conditionalFormatting>
  <conditionalFormatting sqref="A64:E64">
    <cfRule type="expression" dxfId="3" priority="18">
      <formula>H59=$G$58</formula>
    </cfRule>
  </conditionalFormatting>
  <conditionalFormatting sqref="A71:E71">
    <cfRule type="expression" dxfId="2" priority="19">
      <formula>H66&lt;&gt;$G$65</formula>
    </cfRule>
  </conditionalFormatting>
  <conditionalFormatting sqref="A71:E71">
    <cfRule type="expression" dxfId="3" priority="20">
      <formula>H66=$G$65</formula>
    </cfRule>
  </conditionalFormatting>
  <conditionalFormatting sqref="A78:E78">
    <cfRule type="expression" dxfId="2" priority="21">
      <formula>H73&lt;&gt;$G$72</formula>
    </cfRule>
  </conditionalFormatting>
  <conditionalFormatting sqref="A78:E78">
    <cfRule type="expression" dxfId="3" priority="22">
      <formula>H73=$G$72</formula>
    </cfRule>
  </conditionalFormatting>
  <conditionalFormatting sqref="A85:E85">
    <cfRule type="expression" dxfId="2" priority="23">
      <formula>H80&lt;&gt;$G$79</formula>
    </cfRule>
  </conditionalFormatting>
  <conditionalFormatting sqref="A85:E85">
    <cfRule type="expression" dxfId="3" priority="24">
      <formula>H80=$G$79</formula>
    </cfRule>
  </conditionalFormatting>
  <conditionalFormatting sqref="A92:E92">
    <cfRule type="expression" dxfId="2" priority="25">
      <formula>H87&lt;&gt;$G$86</formula>
    </cfRule>
  </conditionalFormatting>
  <conditionalFormatting sqref="A92:E92">
    <cfRule type="expression" dxfId="3" priority="26">
      <formula>H87=$G$86</formula>
    </cfRule>
  </conditionalFormatting>
  <conditionalFormatting sqref="A99:E99">
    <cfRule type="expression" dxfId="2" priority="27">
      <formula>H94&lt;&gt;$G$93</formula>
    </cfRule>
  </conditionalFormatting>
  <conditionalFormatting sqref="A99:E99">
    <cfRule type="expression" dxfId="3" priority="28">
      <formula>H94=$G$93</formula>
    </cfRule>
  </conditionalFormatting>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0"/>
    <col customWidth="1" min="2" max="5" width="43.71"/>
    <col customWidth="1" hidden="1" min="6" max="8" width="10.71"/>
    <col customWidth="1" min="9" max="9" width="11.57"/>
    <col customWidth="1" min="10" max="26" width="10.71"/>
  </cols>
  <sheetData>
    <row r="1" ht="49.5" customHeight="1">
      <c r="A1" s="59">
        <v>2023.0</v>
      </c>
      <c r="B1" s="9"/>
      <c r="C1" s="9"/>
      <c r="D1" s="9"/>
      <c r="E1" s="10"/>
      <c r="F1" s="17"/>
      <c r="G1" s="17"/>
      <c r="H1" s="20"/>
      <c r="I1" s="19" t="s">
        <v>88</v>
      </c>
      <c r="J1" s="20"/>
      <c r="O1" s="17"/>
      <c r="P1" s="17"/>
      <c r="Q1" s="17"/>
      <c r="R1" s="17"/>
      <c r="S1" s="17"/>
    </row>
    <row r="2" ht="49.5" customHeight="1">
      <c r="A2" s="76" t="s">
        <v>759</v>
      </c>
      <c r="B2" s="14"/>
      <c r="C2" s="14"/>
      <c r="D2" s="14"/>
      <c r="E2" s="15"/>
      <c r="F2" s="17"/>
      <c r="G2" s="17" t="s">
        <v>84</v>
      </c>
      <c r="H2" s="20">
        <v>211.0</v>
      </c>
      <c r="I2" s="19" t="s">
        <v>90</v>
      </c>
      <c r="J2" s="20">
        <f>H4+H11+H18+H25+H32+H39+H46+H53+H60+H67+H74</f>
        <v>0</v>
      </c>
      <c r="O2" s="17"/>
      <c r="P2" s="17"/>
      <c r="Q2" s="17"/>
      <c r="R2" s="17"/>
      <c r="S2" s="17"/>
    </row>
    <row r="3" ht="30.0" customHeight="1">
      <c r="A3" s="60"/>
      <c r="B3" s="61" t="s">
        <v>314</v>
      </c>
      <c r="C3" s="14"/>
      <c r="D3" s="14"/>
      <c r="E3" s="15"/>
      <c r="F3" s="17" t="b">
        <v>0</v>
      </c>
      <c r="G3" s="62" t="str">
        <f>IF(F3=TRUE,"a","")</f>
        <v/>
      </c>
      <c r="H3" s="63" t="str">
        <f>G3&amp;G4&amp;G5&amp;G6</f>
        <v/>
      </c>
      <c r="I3" s="19" t="s">
        <v>92</v>
      </c>
      <c r="J3" s="20">
        <f>+H5+H12+H19+H26+H33+H40+H47+H54+H61+H68+H75</f>
        <v>11</v>
      </c>
      <c r="O3" s="17"/>
      <c r="P3" s="17"/>
      <c r="Q3" s="17"/>
      <c r="R3" s="17"/>
      <c r="S3" s="17"/>
    </row>
    <row r="4" ht="30.0" customHeight="1">
      <c r="A4" s="64"/>
      <c r="B4" s="65" t="s">
        <v>315</v>
      </c>
      <c r="C4" s="2"/>
      <c r="D4" s="2"/>
      <c r="E4" s="3"/>
      <c r="F4" s="17" t="b">
        <v>0</v>
      </c>
      <c r="G4" s="62" t="str">
        <f>IF(F4=TRUE,"b","")</f>
        <v/>
      </c>
      <c r="H4" s="20">
        <f>IF(H3=G2,1,0)</f>
        <v>0</v>
      </c>
      <c r="I4" s="19"/>
      <c r="J4" s="20"/>
      <c r="O4" s="17"/>
      <c r="P4" s="17"/>
      <c r="Q4" s="17"/>
      <c r="R4" s="17"/>
      <c r="S4" s="17"/>
    </row>
    <row r="5" ht="30.0" customHeight="1">
      <c r="A5" s="64"/>
      <c r="B5" s="65" t="s">
        <v>316</v>
      </c>
      <c r="C5" s="2"/>
      <c r="D5" s="2"/>
      <c r="E5" s="3"/>
      <c r="F5" s="17" t="b">
        <v>0</v>
      </c>
      <c r="G5" s="62" t="str">
        <f>IF(F5=TRUE,"c","")</f>
        <v/>
      </c>
      <c r="H5" s="20">
        <f>IF(H3&lt;&gt;G2,1,0)</f>
        <v>1</v>
      </c>
      <c r="I5" s="19"/>
      <c r="J5" s="20"/>
      <c r="O5" s="17"/>
      <c r="P5" s="17"/>
      <c r="Q5" s="17"/>
      <c r="R5" s="17"/>
      <c r="S5" s="17"/>
    </row>
    <row r="6" ht="30.0" customHeight="1">
      <c r="A6" s="64"/>
      <c r="B6" s="65" t="s">
        <v>317</v>
      </c>
      <c r="C6" s="2"/>
      <c r="D6" s="2"/>
      <c r="E6" s="3"/>
      <c r="F6" s="17" t="b">
        <v>0</v>
      </c>
      <c r="G6" s="62" t="str">
        <f>IF(F6=TRUE,"d","")</f>
        <v/>
      </c>
      <c r="H6" s="20">
        <f>IF(H5=1,H2,"")</f>
        <v>211</v>
      </c>
      <c r="I6" s="19"/>
      <c r="J6" s="20"/>
      <c r="O6" s="17"/>
      <c r="P6" s="17"/>
      <c r="Q6" s="17"/>
      <c r="R6" s="17"/>
      <c r="S6" s="17"/>
    </row>
    <row r="7" ht="30.0" hidden="1" customHeight="1">
      <c r="A7" s="66" t="s">
        <v>319</v>
      </c>
      <c r="B7" s="2"/>
      <c r="C7" s="2"/>
      <c r="D7" s="2"/>
      <c r="E7" s="3"/>
      <c r="F7" s="17"/>
      <c r="G7" s="17"/>
      <c r="H7" s="20"/>
      <c r="I7" s="19"/>
      <c r="J7" s="20"/>
      <c r="O7" s="17"/>
      <c r="P7" s="17"/>
      <c r="Q7" s="17"/>
      <c r="R7" s="17"/>
      <c r="S7" s="17"/>
    </row>
    <row r="8" ht="37.5" customHeight="1">
      <c r="A8" s="72" t="str">
        <f>IF(OR(H3="a",H3="b",H3="c",H3="d"),A7,"")</f>
        <v/>
      </c>
      <c r="B8" s="68"/>
      <c r="C8" s="68"/>
      <c r="D8" s="68"/>
      <c r="E8" s="69"/>
      <c r="F8" s="17"/>
      <c r="G8" s="17"/>
      <c r="H8" s="20"/>
      <c r="I8" s="19"/>
      <c r="J8" s="20"/>
      <c r="O8" s="17"/>
      <c r="P8" s="17"/>
      <c r="Q8" s="17"/>
      <c r="R8" s="17"/>
      <c r="S8" s="17"/>
    </row>
    <row r="9" ht="49.5" customHeight="1">
      <c r="A9" s="6" t="s">
        <v>760</v>
      </c>
      <c r="B9" s="2"/>
      <c r="C9" s="2"/>
      <c r="D9" s="2"/>
      <c r="E9" s="3"/>
      <c r="F9" s="17"/>
      <c r="G9" s="17" t="s">
        <v>86</v>
      </c>
      <c r="H9" s="20">
        <v>212.0</v>
      </c>
      <c r="I9" s="34" t="s">
        <v>97</v>
      </c>
      <c r="J9" s="35"/>
      <c r="K9" s="35"/>
      <c r="L9" s="35"/>
      <c r="M9" s="35"/>
      <c r="N9" s="36"/>
      <c r="O9" s="17"/>
      <c r="P9" s="17"/>
      <c r="Q9" s="17"/>
      <c r="R9" s="17"/>
      <c r="S9" s="17"/>
    </row>
    <row r="10" ht="30.0" customHeight="1">
      <c r="A10" s="60"/>
      <c r="B10" s="61" t="s">
        <v>761</v>
      </c>
      <c r="C10" s="14"/>
      <c r="D10" s="14"/>
      <c r="E10" s="15"/>
      <c r="F10" s="17" t="b">
        <v>0</v>
      </c>
      <c r="G10" s="62" t="str">
        <f>IF(F10=TRUE,"a","")</f>
        <v/>
      </c>
      <c r="H10" s="63" t="str">
        <f>G10&amp;G11&amp;G12&amp;G13</f>
        <v/>
      </c>
      <c r="I10" s="75" t="str">
        <f>H6&amp;","&amp;" "&amp;H13&amp;","&amp;" "&amp;H20&amp;","&amp;" "&amp;H27&amp;","&amp;" "&amp;H34&amp;","&amp;" "&amp;H41&amp;","&amp;" "&amp;H48&amp;","&amp;" "&amp;H55&amp;","&amp;" "&amp;H62&amp;","&amp;" "&amp;H69&amp;","&amp;" "&amp;H76</f>
        <v>211, 212, 213, 214, 215, 216, 217, 218, 219, 220, 221</v>
      </c>
      <c r="J10" s="35"/>
      <c r="K10" s="35"/>
      <c r="L10" s="35"/>
      <c r="M10" s="35"/>
      <c r="N10" s="36"/>
      <c r="O10" s="17"/>
      <c r="P10" s="17"/>
      <c r="Q10" s="17"/>
      <c r="R10" s="17"/>
      <c r="S10" s="17"/>
    </row>
    <row r="11" ht="30.0" customHeight="1">
      <c r="A11" s="64"/>
      <c r="B11" s="65" t="s">
        <v>762</v>
      </c>
      <c r="C11" s="2"/>
      <c r="D11" s="2"/>
      <c r="E11" s="3"/>
      <c r="F11" s="17" t="b">
        <v>0</v>
      </c>
      <c r="G11" s="62" t="str">
        <f>IF(F11=TRUE,"b","")</f>
        <v/>
      </c>
      <c r="H11" s="20">
        <f>IF(H10=G9,1,0)</f>
        <v>0</v>
      </c>
      <c r="I11" s="39"/>
      <c r="J11" s="17"/>
      <c r="K11" s="17"/>
      <c r="L11" s="17"/>
      <c r="M11" s="17"/>
      <c r="N11" s="17"/>
      <c r="O11" s="17"/>
      <c r="P11" s="17"/>
      <c r="Q11" s="17"/>
      <c r="R11" s="17"/>
      <c r="S11" s="17"/>
    </row>
    <row r="12" ht="30.0" customHeight="1">
      <c r="A12" s="64"/>
      <c r="B12" s="65" t="s">
        <v>763</v>
      </c>
      <c r="C12" s="2"/>
      <c r="D12" s="2"/>
      <c r="E12" s="3"/>
      <c r="F12" s="17" t="b">
        <v>0</v>
      </c>
      <c r="G12" s="62" t="str">
        <f>IF(F12=TRUE,"c","")</f>
        <v/>
      </c>
      <c r="H12" s="20">
        <f>IF(H10&lt;&gt;G9,1,0)</f>
        <v>1</v>
      </c>
      <c r="I12" s="39"/>
      <c r="J12" s="17"/>
      <c r="K12" s="17"/>
      <c r="L12" s="17"/>
      <c r="M12" s="17"/>
      <c r="N12" s="17"/>
      <c r="O12" s="17"/>
      <c r="P12" s="17"/>
      <c r="Q12" s="17"/>
      <c r="R12" s="17"/>
      <c r="S12" s="17"/>
    </row>
    <row r="13" ht="30.0" customHeight="1">
      <c r="A13" s="64"/>
      <c r="B13" s="65" t="s">
        <v>764</v>
      </c>
      <c r="C13" s="2"/>
      <c r="D13" s="2"/>
      <c r="E13" s="3"/>
      <c r="F13" s="17" t="b">
        <v>0</v>
      </c>
      <c r="G13" s="62" t="str">
        <f>IF(F13=TRUE,"d","")</f>
        <v/>
      </c>
      <c r="H13" s="20">
        <f>IF(H12=1,H9,"")</f>
        <v>212</v>
      </c>
      <c r="I13" s="39"/>
      <c r="J13" s="17"/>
      <c r="K13" s="17"/>
      <c r="L13" s="17"/>
      <c r="M13" s="17"/>
      <c r="N13" s="17"/>
      <c r="O13" s="17"/>
      <c r="P13" s="17"/>
      <c r="Q13" s="17"/>
      <c r="R13" s="17"/>
      <c r="S13" s="17"/>
    </row>
    <row r="14" ht="30.0" hidden="1" customHeight="1">
      <c r="A14" s="66" t="s">
        <v>765</v>
      </c>
      <c r="B14" s="2"/>
      <c r="C14" s="2"/>
      <c r="D14" s="2"/>
      <c r="E14" s="3"/>
      <c r="F14" s="17"/>
      <c r="G14" s="17"/>
      <c r="H14" s="20"/>
      <c r="I14" s="39"/>
      <c r="J14" s="17"/>
      <c r="K14" s="17"/>
      <c r="L14" s="17"/>
      <c r="M14" s="17"/>
      <c r="N14" s="17"/>
      <c r="O14" s="17"/>
      <c r="P14" s="17"/>
      <c r="Q14" s="17"/>
      <c r="R14" s="17"/>
      <c r="S14" s="17"/>
    </row>
    <row r="15" ht="30.0" customHeight="1">
      <c r="A15" s="67" t="str">
        <f>IF(OR(H10="a",H10="b",H10="c",H10="d"),A14,"")</f>
        <v/>
      </c>
      <c r="B15" s="68"/>
      <c r="C15" s="68"/>
      <c r="D15" s="68"/>
      <c r="E15" s="69"/>
      <c r="F15" s="17"/>
      <c r="G15" s="17"/>
      <c r="H15" s="20"/>
      <c r="I15" s="39"/>
      <c r="J15" s="17"/>
      <c r="K15" s="17"/>
      <c r="L15" s="17"/>
      <c r="M15" s="17"/>
      <c r="N15" s="17"/>
      <c r="O15" s="17"/>
      <c r="P15" s="17"/>
      <c r="Q15" s="17"/>
      <c r="R15" s="17"/>
      <c r="S15" s="17"/>
    </row>
    <row r="16" ht="49.5" customHeight="1">
      <c r="A16" s="77" t="s">
        <v>766</v>
      </c>
      <c r="B16" s="2"/>
      <c r="C16" s="2"/>
      <c r="D16" s="2"/>
      <c r="E16" s="3"/>
      <c r="F16" s="17"/>
      <c r="G16" s="17" t="s">
        <v>86</v>
      </c>
      <c r="H16" s="20">
        <v>213.0</v>
      </c>
      <c r="I16" s="39"/>
      <c r="J16" s="17"/>
      <c r="K16" s="17"/>
      <c r="L16" s="17"/>
      <c r="M16" s="17"/>
      <c r="N16" s="17"/>
      <c r="O16" s="17"/>
      <c r="P16" s="17"/>
      <c r="Q16" s="17"/>
      <c r="R16" s="17"/>
      <c r="S16" s="17"/>
    </row>
    <row r="17" ht="30.0" customHeight="1">
      <c r="A17" s="60"/>
      <c r="B17" s="61" t="s">
        <v>767</v>
      </c>
      <c r="C17" s="14"/>
      <c r="D17" s="14"/>
      <c r="E17" s="15"/>
      <c r="F17" s="17" t="b">
        <v>0</v>
      </c>
      <c r="G17" s="62" t="str">
        <f>IF(F17=TRUE,"a","")</f>
        <v/>
      </c>
      <c r="H17" s="63" t="str">
        <f>G17&amp;G18&amp;G19&amp;G20</f>
        <v/>
      </c>
      <c r="I17" s="39"/>
      <c r="J17" s="17"/>
      <c r="K17" s="17"/>
      <c r="L17" s="17"/>
      <c r="M17" s="17"/>
      <c r="N17" s="17"/>
      <c r="O17" s="17"/>
      <c r="P17" s="17"/>
      <c r="Q17" s="17"/>
      <c r="R17" s="17"/>
      <c r="S17" s="17"/>
    </row>
    <row r="18" ht="30.0" customHeight="1">
      <c r="A18" s="64"/>
      <c r="B18" s="65" t="s">
        <v>768</v>
      </c>
      <c r="C18" s="2"/>
      <c r="D18" s="2"/>
      <c r="E18" s="3"/>
      <c r="F18" s="17" t="b">
        <v>0</v>
      </c>
      <c r="G18" s="62" t="str">
        <f>IF(F18=TRUE,"b","")</f>
        <v/>
      </c>
      <c r="H18" s="71">
        <f>IF(H17=G16,1,0)</f>
        <v>0</v>
      </c>
      <c r="I18" s="39"/>
      <c r="J18" s="17"/>
      <c r="K18" s="17"/>
      <c r="L18" s="17"/>
      <c r="M18" s="17"/>
      <c r="N18" s="17"/>
      <c r="O18" s="17"/>
      <c r="P18" s="17"/>
      <c r="Q18" s="17"/>
      <c r="R18" s="17"/>
      <c r="S18" s="17"/>
    </row>
    <row r="19" ht="30.0" customHeight="1">
      <c r="A19" s="64"/>
      <c r="B19" s="65" t="s">
        <v>769</v>
      </c>
      <c r="C19" s="2"/>
      <c r="D19" s="2"/>
      <c r="E19" s="3"/>
      <c r="F19" s="17" t="b">
        <v>0</v>
      </c>
      <c r="G19" s="62" t="str">
        <f>IF(F19=TRUE,"c","")</f>
        <v/>
      </c>
      <c r="H19" s="20">
        <f>IF(H17&lt;&gt;G16,1,0)</f>
        <v>1</v>
      </c>
      <c r="I19" s="39"/>
      <c r="J19" s="17"/>
      <c r="K19" s="17"/>
      <c r="L19" s="17"/>
      <c r="M19" s="17"/>
      <c r="N19" s="17"/>
      <c r="O19" s="17"/>
      <c r="P19" s="17"/>
      <c r="Q19" s="17"/>
      <c r="R19" s="17"/>
      <c r="S19" s="17"/>
    </row>
    <row r="20" ht="30.0" customHeight="1">
      <c r="A20" s="64"/>
      <c r="B20" s="65" t="s">
        <v>770</v>
      </c>
      <c r="C20" s="2"/>
      <c r="D20" s="2"/>
      <c r="E20" s="3"/>
      <c r="F20" s="17" t="b">
        <v>0</v>
      </c>
      <c r="G20" s="62" t="str">
        <f>IF(F20=TRUE,"d","")</f>
        <v/>
      </c>
      <c r="H20" s="20">
        <f>IF(H19=1,H16,"")</f>
        <v>213</v>
      </c>
      <c r="I20" s="39"/>
      <c r="J20" s="17"/>
      <c r="K20" s="17"/>
      <c r="L20" s="17"/>
      <c r="M20" s="17"/>
      <c r="N20" s="17"/>
      <c r="O20" s="17"/>
      <c r="P20" s="17"/>
      <c r="Q20" s="17"/>
      <c r="R20" s="17"/>
      <c r="S20" s="17"/>
    </row>
    <row r="21" ht="30.0" hidden="1" customHeight="1">
      <c r="A21" s="66" t="s">
        <v>771</v>
      </c>
      <c r="B21" s="2"/>
      <c r="C21" s="2"/>
      <c r="D21" s="2"/>
      <c r="E21" s="3"/>
      <c r="F21" s="17"/>
      <c r="G21" s="17"/>
      <c r="H21" s="20"/>
      <c r="I21" s="39"/>
      <c r="J21" s="17"/>
      <c r="K21" s="17"/>
      <c r="L21" s="17"/>
      <c r="M21" s="17"/>
      <c r="N21" s="17"/>
      <c r="O21" s="17"/>
      <c r="P21" s="17"/>
      <c r="Q21" s="17"/>
      <c r="R21" s="17"/>
      <c r="S21" s="17"/>
    </row>
    <row r="22" ht="30.0" customHeight="1">
      <c r="A22" s="67" t="str">
        <f>IF(OR(H17="a",H17="b",H17="c",H17="d"),A21,"")</f>
        <v/>
      </c>
      <c r="B22" s="68"/>
      <c r="C22" s="68"/>
      <c r="D22" s="68"/>
      <c r="E22" s="69"/>
      <c r="F22" s="17" t="s">
        <v>129</v>
      </c>
      <c r="G22" s="17"/>
      <c r="H22" s="20"/>
      <c r="I22" s="39"/>
      <c r="J22" s="17"/>
      <c r="K22" s="17"/>
      <c r="L22" s="17"/>
      <c r="M22" s="17"/>
      <c r="N22" s="17"/>
      <c r="O22" s="17"/>
      <c r="P22" s="17"/>
      <c r="Q22" s="17"/>
      <c r="R22" s="17"/>
      <c r="S22" s="17"/>
    </row>
    <row r="23" ht="49.5" customHeight="1">
      <c r="A23" s="6" t="s">
        <v>772</v>
      </c>
      <c r="B23" s="2"/>
      <c r="C23" s="2"/>
      <c r="D23" s="2"/>
      <c r="E23" s="3"/>
      <c r="F23" s="17"/>
      <c r="G23" s="17" t="s">
        <v>84</v>
      </c>
      <c r="H23" s="20">
        <v>214.0</v>
      </c>
      <c r="I23" s="39"/>
      <c r="J23" s="17"/>
      <c r="K23" s="17"/>
      <c r="L23" s="17"/>
      <c r="M23" s="17"/>
      <c r="N23" s="17"/>
      <c r="O23" s="17"/>
      <c r="P23" s="17"/>
      <c r="Q23" s="17"/>
      <c r="R23" s="17"/>
      <c r="S23" s="17"/>
    </row>
    <row r="24" ht="30.0" customHeight="1">
      <c r="A24" s="60"/>
      <c r="B24" s="61" t="s">
        <v>773</v>
      </c>
      <c r="C24" s="14"/>
      <c r="D24" s="14"/>
      <c r="E24" s="15"/>
      <c r="F24" s="17" t="b">
        <v>0</v>
      </c>
      <c r="G24" s="62" t="str">
        <f>IF(F24=TRUE,"a","")</f>
        <v/>
      </c>
      <c r="H24" s="63" t="str">
        <f>G24&amp;G25&amp;G26&amp;G27</f>
        <v/>
      </c>
      <c r="I24" s="39"/>
      <c r="J24" s="17"/>
      <c r="K24" s="17"/>
      <c r="L24" s="17"/>
      <c r="M24" s="17"/>
      <c r="N24" s="17"/>
      <c r="O24" s="17"/>
      <c r="P24" s="17"/>
      <c r="Q24" s="17"/>
      <c r="R24" s="17"/>
      <c r="S24" s="17"/>
    </row>
    <row r="25" ht="30.0" customHeight="1">
      <c r="A25" s="64"/>
      <c r="B25" s="65" t="s">
        <v>774</v>
      </c>
      <c r="C25" s="2"/>
      <c r="D25" s="2"/>
      <c r="E25" s="3"/>
      <c r="F25" s="17" t="b">
        <v>0</v>
      </c>
      <c r="G25" s="62" t="str">
        <f>IF(F25=TRUE,"b","")</f>
        <v/>
      </c>
      <c r="H25" s="71">
        <f>IF(H24=G23,1,0)</f>
        <v>0</v>
      </c>
      <c r="I25" s="39"/>
      <c r="J25" s="17"/>
      <c r="K25" s="17"/>
      <c r="L25" s="17"/>
      <c r="M25" s="17"/>
      <c r="N25" s="17"/>
      <c r="O25" s="17"/>
      <c r="P25" s="17"/>
      <c r="Q25" s="17"/>
      <c r="R25" s="17"/>
      <c r="S25" s="17"/>
    </row>
    <row r="26" ht="30.0" customHeight="1">
      <c r="A26" s="64"/>
      <c r="B26" s="65" t="s">
        <v>775</v>
      </c>
      <c r="C26" s="2"/>
      <c r="D26" s="2"/>
      <c r="E26" s="3"/>
      <c r="F26" s="17" t="b">
        <v>0</v>
      </c>
      <c r="G26" s="62" t="str">
        <f>IF(F26=TRUE,"c","")</f>
        <v/>
      </c>
      <c r="H26" s="20">
        <f>IF(H24&lt;&gt;G23,1,0)</f>
        <v>1</v>
      </c>
      <c r="I26" s="39"/>
      <c r="J26" s="17"/>
      <c r="K26" s="17"/>
      <c r="L26" s="17"/>
      <c r="M26" s="17"/>
      <c r="N26" s="17"/>
      <c r="O26" s="17"/>
      <c r="P26" s="17"/>
      <c r="Q26" s="17"/>
      <c r="R26" s="17"/>
      <c r="S26" s="17"/>
    </row>
    <row r="27" ht="30.0" customHeight="1">
      <c r="A27" s="64"/>
      <c r="B27" s="65" t="s">
        <v>776</v>
      </c>
      <c r="C27" s="2"/>
      <c r="D27" s="2"/>
      <c r="E27" s="3"/>
      <c r="F27" s="17" t="b">
        <v>0</v>
      </c>
      <c r="G27" s="62" t="str">
        <f>IF(F27=TRUE,"d","")</f>
        <v/>
      </c>
      <c r="H27" s="20">
        <f>IF(H26=1,H23,"")</f>
        <v>214</v>
      </c>
      <c r="I27" s="39"/>
      <c r="J27" s="17"/>
      <c r="K27" s="17"/>
      <c r="L27" s="17"/>
      <c r="M27" s="17"/>
      <c r="N27" s="17"/>
      <c r="O27" s="17"/>
      <c r="P27" s="17"/>
      <c r="Q27" s="17"/>
      <c r="R27" s="17"/>
      <c r="S27" s="17"/>
    </row>
    <row r="28" ht="30.0" hidden="1" customHeight="1">
      <c r="A28" s="66" t="s">
        <v>777</v>
      </c>
      <c r="B28" s="2"/>
      <c r="C28" s="2"/>
      <c r="D28" s="2"/>
      <c r="E28" s="3"/>
      <c r="F28" s="17" t="s">
        <v>129</v>
      </c>
      <c r="G28" s="17"/>
      <c r="H28" s="20"/>
      <c r="I28" s="39"/>
      <c r="J28" s="17"/>
      <c r="K28" s="17"/>
      <c r="L28" s="17"/>
      <c r="M28" s="17"/>
      <c r="N28" s="17"/>
      <c r="O28" s="17"/>
      <c r="P28" s="17"/>
      <c r="Q28" s="17"/>
      <c r="R28" s="17"/>
      <c r="S28" s="17"/>
    </row>
    <row r="29" ht="30.0" customHeight="1">
      <c r="A29" s="67" t="str">
        <f>IF(OR(H24="a",H24="b",H24="c",H24="d"),A28,"")</f>
        <v/>
      </c>
      <c r="B29" s="68"/>
      <c r="C29" s="68"/>
      <c r="D29" s="68"/>
      <c r="E29" s="69"/>
      <c r="F29" s="17" t="s">
        <v>129</v>
      </c>
      <c r="G29" s="17"/>
      <c r="H29" s="20"/>
      <c r="I29" s="39" t="s">
        <v>129</v>
      </c>
      <c r="J29" s="17"/>
      <c r="K29" s="17"/>
      <c r="L29" s="17"/>
      <c r="M29" s="17"/>
      <c r="N29" s="17"/>
      <c r="O29" s="17"/>
      <c r="P29" s="17"/>
      <c r="Q29" s="17"/>
      <c r="R29" s="17"/>
      <c r="S29" s="17"/>
    </row>
    <row r="30" ht="49.5" customHeight="1">
      <c r="A30" s="6" t="s">
        <v>778</v>
      </c>
      <c r="B30" s="2"/>
      <c r="C30" s="2"/>
      <c r="D30" s="2"/>
      <c r="E30" s="3"/>
      <c r="F30" s="17"/>
      <c r="G30" s="17" t="s">
        <v>87</v>
      </c>
      <c r="H30" s="20">
        <v>215.0</v>
      </c>
      <c r="I30" s="39"/>
      <c r="J30" s="17"/>
      <c r="K30" s="17"/>
      <c r="L30" s="17"/>
      <c r="M30" s="17"/>
      <c r="N30" s="17"/>
      <c r="O30" s="17"/>
      <c r="P30" s="17"/>
      <c r="Q30" s="17"/>
      <c r="R30" s="17"/>
      <c r="S30" s="17"/>
    </row>
    <row r="31" ht="30.0" customHeight="1">
      <c r="A31" s="60"/>
      <c r="B31" s="61" t="s">
        <v>779</v>
      </c>
      <c r="C31" s="14"/>
      <c r="D31" s="14"/>
      <c r="E31" s="15"/>
      <c r="F31" s="17" t="b">
        <v>0</v>
      </c>
      <c r="G31" s="62" t="str">
        <f>IF(F31=TRUE,"a","")</f>
        <v/>
      </c>
      <c r="H31" s="63" t="str">
        <f>G31&amp;G32&amp;G33&amp;G34</f>
        <v/>
      </c>
      <c r="I31" s="39"/>
      <c r="J31" s="17"/>
      <c r="K31" s="17"/>
      <c r="L31" s="17"/>
      <c r="M31" s="17"/>
      <c r="N31" s="17"/>
      <c r="O31" s="17"/>
      <c r="P31" s="17"/>
      <c r="Q31" s="17"/>
      <c r="R31" s="17"/>
      <c r="S31" s="17"/>
    </row>
    <row r="32" ht="30.0" customHeight="1">
      <c r="A32" s="64"/>
      <c r="B32" s="65" t="s">
        <v>780</v>
      </c>
      <c r="C32" s="2"/>
      <c r="D32" s="2"/>
      <c r="E32" s="3"/>
      <c r="F32" s="17" t="b">
        <v>0</v>
      </c>
      <c r="G32" s="62" t="str">
        <f>IF(F32=TRUE,"b","")</f>
        <v/>
      </c>
      <c r="H32" s="71">
        <f>IF(H31=G30,1,0)</f>
        <v>0</v>
      </c>
      <c r="I32" s="39"/>
      <c r="J32" s="17"/>
      <c r="K32" s="17"/>
      <c r="L32" s="17"/>
      <c r="M32" s="17"/>
      <c r="N32" s="17"/>
      <c r="O32" s="17"/>
      <c r="P32" s="17"/>
      <c r="Q32" s="17"/>
      <c r="R32" s="17"/>
      <c r="S32" s="17"/>
    </row>
    <row r="33" ht="30.0" customHeight="1">
      <c r="A33" s="64"/>
      <c r="B33" s="65" t="s">
        <v>781</v>
      </c>
      <c r="C33" s="2"/>
      <c r="D33" s="2"/>
      <c r="E33" s="3"/>
      <c r="F33" s="17" t="b">
        <v>0</v>
      </c>
      <c r="G33" s="62" t="str">
        <f>IF(F33=TRUE,"c","")</f>
        <v/>
      </c>
      <c r="H33" s="20">
        <f>IF(H31&lt;&gt;G30,1,0)</f>
        <v>1</v>
      </c>
      <c r="I33" s="39"/>
      <c r="J33" s="17"/>
      <c r="K33" s="17"/>
      <c r="L33" s="17"/>
      <c r="M33" s="17"/>
      <c r="N33" s="17"/>
      <c r="O33" s="17"/>
      <c r="P33" s="17"/>
      <c r="Q33" s="17"/>
      <c r="R33" s="17"/>
      <c r="S33" s="17"/>
    </row>
    <row r="34" ht="30.0" customHeight="1">
      <c r="A34" s="64"/>
      <c r="B34" s="65" t="s">
        <v>782</v>
      </c>
      <c r="C34" s="2"/>
      <c r="D34" s="2"/>
      <c r="E34" s="3"/>
      <c r="F34" s="17" t="b">
        <v>0</v>
      </c>
      <c r="G34" s="62" t="str">
        <f>IF(F34=TRUE,"d","")</f>
        <v/>
      </c>
      <c r="H34" s="20">
        <f>IF(H33=1,H30,"")</f>
        <v>215</v>
      </c>
      <c r="I34" s="39"/>
      <c r="J34" s="17"/>
      <c r="K34" s="17"/>
      <c r="L34" s="17"/>
      <c r="M34" s="17"/>
      <c r="N34" s="17"/>
      <c r="O34" s="17"/>
      <c r="P34" s="17"/>
      <c r="Q34" s="17"/>
      <c r="R34" s="17"/>
      <c r="S34" s="17"/>
    </row>
    <row r="35" ht="30.0" hidden="1" customHeight="1">
      <c r="A35" s="66" t="s">
        <v>783</v>
      </c>
      <c r="B35" s="2"/>
      <c r="C35" s="2"/>
      <c r="D35" s="2"/>
      <c r="E35" s="3"/>
      <c r="F35" s="17"/>
      <c r="G35" s="17"/>
      <c r="H35" s="20"/>
      <c r="I35" s="39"/>
      <c r="J35" s="17"/>
      <c r="K35" s="17"/>
      <c r="L35" s="17"/>
      <c r="M35" s="17"/>
      <c r="N35" s="17"/>
      <c r="O35" s="17"/>
      <c r="P35" s="17"/>
      <c r="Q35" s="17"/>
      <c r="R35" s="17"/>
      <c r="S35" s="17"/>
    </row>
    <row r="36" ht="37.5" customHeight="1">
      <c r="A36" s="72" t="str">
        <f>IF(OR(H31="a",H31="b",H31="c",H31="d"),A35,"")</f>
        <v/>
      </c>
      <c r="B36" s="68"/>
      <c r="C36" s="68"/>
      <c r="D36" s="68"/>
      <c r="E36" s="69"/>
      <c r="F36" s="17"/>
      <c r="G36" s="17"/>
      <c r="H36" s="20"/>
      <c r="I36" s="39"/>
      <c r="J36" s="17"/>
      <c r="K36" s="17"/>
      <c r="L36" s="17"/>
      <c r="M36" s="17"/>
      <c r="N36" s="17"/>
      <c r="O36" s="17"/>
      <c r="P36" s="17"/>
      <c r="Q36" s="17"/>
      <c r="R36" s="17"/>
      <c r="S36" s="17"/>
    </row>
    <row r="37" ht="49.5" customHeight="1">
      <c r="A37" s="6" t="s">
        <v>784</v>
      </c>
      <c r="B37" s="2"/>
      <c r="C37" s="2"/>
      <c r="D37" s="2"/>
      <c r="E37" s="3"/>
      <c r="F37" s="17"/>
      <c r="G37" s="17" t="s">
        <v>87</v>
      </c>
      <c r="H37" s="20">
        <v>216.0</v>
      </c>
      <c r="I37" s="39"/>
      <c r="J37" s="17"/>
      <c r="K37" s="17"/>
      <c r="L37" s="17"/>
      <c r="M37" s="17"/>
      <c r="N37" s="17"/>
      <c r="O37" s="17"/>
      <c r="P37" s="17"/>
      <c r="Q37" s="17"/>
      <c r="R37" s="17"/>
      <c r="S37" s="17"/>
    </row>
    <row r="38" ht="30.0" customHeight="1">
      <c r="A38" s="60"/>
      <c r="B38" s="61" t="s">
        <v>785</v>
      </c>
      <c r="C38" s="14"/>
      <c r="D38" s="14"/>
      <c r="E38" s="15"/>
      <c r="F38" s="17" t="b">
        <v>0</v>
      </c>
      <c r="G38" s="62" t="str">
        <f>IF(F38=TRUE,"a","")</f>
        <v/>
      </c>
      <c r="H38" s="63" t="str">
        <f>G38&amp;G39&amp;G40&amp;G41</f>
        <v/>
      </c>
      <c r="I38" s="39"/>
      <c r="J38" s="17"/>
      <c r="K38" s="17"/>
      <c r="L38" s="17"/>
      <c r="M38" s="17"/>
      <c r="N38" s="17"/>
      <c r="O38" s="17"/>
      <c r="P38" s="17"/>
      <c r="Q38" s="17"/>
      <c r="R38" s="17"/>
      <c r="S38" s="17"/>
    </row>
    <row r="39" ht="30.0" customHeight="1">
      <c r="A39" s="64"/>
      <c r="B39" s="65" t="s">
        <v>786</v>
      </c>
      <c r="C39" s="2"/>
      <c r="D39" s="2"/>
      <c r="E39" s="3"/>
      <c r="F39" s="17" t="b">
        <v>0</v>
      </c>
      <c r="G39" s="62" t="str">
        <f>IF(F39=TRUE,"b","")</f>
        <v/>
      </c>
      <c r="H39" s="71">
        <f>IF(H38=G37,1,0)</f>
        <v>0</v>
      </c>
      <c r="I39" s="39"/>
      <c r="J39" s="17"/>
      <c r="K39" s="17"/>
      <c r="L39" s="17"/>
      <c r="M39" s="17"/>
      <c r="N39" s="17"/>
      <c r="O39" s="17"/>
      <c r="P39" s="17"/>
      <c r="Q39" s="17"/>
      <c r="R39" s="17"/>
      <c r="S39" s="17"/>
    </row>
    <row r="40" ht="30.0" customHeight="1">
      <c r="A40" s="64"/>
      <c r="B40" s="65" t="s">
        <v>787</v>
      </c>
      <c r="C40" s="2"/>
      <c r="D40" s="2"/>
      <c r="E40" s="3"/>
      <c r="F40" s="17" t="b">
        <v>0</v>
      </c>
      <c r="G40" s="62" t="str">
        <f>IF(F40=TRUE,"c","")</f>
        <v/>
      </c>
      <c r="H40" s="20">
        <f>IF(H38&lt;&gt;G37,1,0)</f>
        <v>1</v>
      </c>
      <c r="I40" s="39"/>
      <c r="J40" s="17"/>
      <c r="K40" s="17"/>
      <c r="L40" s="17"/>
      <c r="M40" s="17"/>
      <c r="N40" s="17"/>
      <c r="O40" s="17"/>
      <c r="P40" s="17"/>
      <c r="Q40" s="17"/>
      <c r="R40" s="17"/>
      <c r="S40" s="17"/>
    </row>
    <row r="41" ht="30.0" customHeight="1">
      <c r="A41" s="64"/>
      <c r="B41" s="65" t="s">
        <v>788</v>
      </c>
      <c r="C41" s="2"/>
      <c r="D41" s="2"/>
      <c r="E41" s="3"/>
      <c r="F41" s="17" t="b">
        <v>0</v>
      </c>
      <c r="G41" s="62" t="str">
        <f>IF(F41=TRUE,"d","")</f>
        <v/>
      </c>
      <c r="H41" s="20">
        <f>IF(H40=1,H37,"")</f>
        <v>216</v>
      </c>
      <c r="I41" s="39"/>
      <c r="J41" s="17"/>
      <c r="K41" s="17"/>
      <c r="L41" s="17"/>
      <c r="M41" s="17"/>
      <c r="N41" s="17"/>
      <c r="O41" s="17"/>
      <c r="P41" s="17"/>
      <c r="Q41" s="17"/>
      <c r="R41" s="17"/>
      <c r="S41" s="17"/>
    </row>
    <row r="42" ht="30.0" hidden="1" customHeight="1">
      <c r="A42" s="66" t="s">
        <v>789</v>
      </c>
      <c r="B42" s="2"/>
      <c r="C42" s="2"/>
      <c r="D42" s="2"/>
      <c r="E42" s="3"/>
      <c r="F42" s="17"/>
      <c r="G42" s="17"/>
      <c r="H42" s="20"/>
      <c r="I42" s="39"/>
      <c r="J42" s="17"/>
      <c r="K42" s="17"/>
      <c r="L42" s="17"/>
      <c r="M42" s="17"/>
      <c r="N42" s="17"/>
      <c r="O42" s="17"/>
      <c r="P42" s="17"/>
      <c r="Q42" s="17"/>
      <c r="R42" s="17"/>
      <c r="S42" s="17"/>
    </row>
    <row r="43" ht="30.0" customHeight="1">
      <c r="A43" s="67" t="str">
        <f>IF(OR(H38="a",H38="b",H38="c",H38="d"),A42,"")</f>
        <v/>
      </c>
      <c r="B43" s="68"/>
      <c r="C43" s="68"/>
      <c r="D43" s="68"/>
      <c r="E43" s="69"/>
      <c r="F43" s="17"/>
      <c r="G43" s="17"/>
      <c r="H43" s="20"/>
      <c r="I43" s="39"/>
      <c r="J43" s="17"/>
      <c r="K43" s="17"/>
      <c r="L43" s="17"/>
      <c r="M43" s="17"/>
      <c r="N43" s="17"/>
      <c r="O43" s="17"/>
      <c r="P43" s="17"/>
      <c r="Q43" s="17"/>
      <c r="R43" s="17"/>
      <c r="S43" s="17"/>
    </row>
    <row r="44" ht="49.5" customHeight="1">
      <c r="A44" s="6" t="s">
        <v>790</v>
      </c>
      <c r="B44" s="2"/>
      <c r="C44" s="2"/>
      <c r="D44" s="2"/>
      <c r="E44" s="3"/>
      <c r="F44" s="17"/>
      <c r="G44" s="17" t="s">
        <v>85</v>
      </c>
      <c r="H44" s="20">
        <v>217.0</v>
      </c>
      <c r="I44" s="39"/>
      <c r="J44" s="17"/>
      <c r="K44" s="17"/>
      <c r="L44" s="17"/>
      <c r="M44" s="17"/>
      <c r="N44" s="17"/>
      <c r="O44" s="17"/>
      <c r="P44" s="17"/>
      <c r="Q44" s="17"/>
      <c r="R44" s="17"/>
      <c r="S44" s="17"/>
    </row>
    <row r="45" ht="30.0" customHeight="1">
      <c r="A45" s="60"/>
      <c r="B45" s="61" t="s">
        <v>791</v>
      </c>
      <c r="C45" s="14"/>
      <c r="D45" s="14"/>
      <c r="E45" s="15"/>
      <c r="F45" s="17" t="b">
        <v>0</v>
      </c>
      <c r="G45" s="62" t="str">
        <f>IF(F45=TRUE,"a","")</f>
        <v/>
      </c>
      <c r="H45" s="63" t="str">
        <f>G45&amp;G46&amp;G47&amp;G48</f>
        <v/>
      </c>
      <c r="I45" s="39"/>
      <c r="J45" s="17"/>
      <c r="K45" s="17"/>
      <c r="L45" s="17"/>
      <c r="M45" s="17"/>
      <c r="N45" s="17"/>
      <c r="O45" s="17"/>
      <c r="P45" s="17"/>
      <c r="Q45" s="17"/>
      <c r="R45" s="17"/>
      <c r="S45" s="17"/>
    </row>
    <row r="46" ht="30.0" customHeight="1">
      <c r="A46" s="64"/>
      <c r="B46" s="65" t="s">
        <v>792</v>
      </c>
      <c r="C46" s="2"/>
      <c r="D46" s="2"/>
      <c r="E46" s="3"/>
      <c r="F46" s="17" t="b">
        <v>0</v>
      </c>
      <c r="G46" s="62" t="str">
        <f>IF(F46=TRUE,"b","")</f>
        <v/>
      </c>
      <c r="H46" s="71">
        <f>IF(H45=G44,1,0)</f>
        <v>0</v>
      </c>
      <c r="I46" s="39"/>
      <c r="J46" s="17"/>
      <c r="K46" s="17"/>
      <c r="L46" s="17"/>
      <c r="M46" s="17"/>
      <c r="N46" s="17"/>
      <c r="O46" s="17"/>
      <c r="P46" s="17"/>
      <c r="Q46" s="17"/>
      <c r="R46" s="17"/>
      <c r="S46" s="17"/>
    </row>
    <row r="47" ht="30.0" customHeight="1">
      <c r="A47" s="64"/>
      <c r="B47" s="65" t="s">
        <v>793</v>
      </c>
      <c r="C47" s="2"/>
      <c r="D47" s="2"/>
      <c r="E47" s="3"/>
      <c r="F47" s="17" t="b">
        <v>0</v>
      </c>
      <c r="G47" s="62" t="str">
        <f>IF(F47=TRUE,"c","")</f>
        <v/>
      </c>
      <c r="H47" s="20">
        <f>IF(H45&lt;&gt;G44,1,0)</f>
        <v>1</v>
      </c>
      <c r="I47" s="39"/>
      <c r="J47" s="17"/>
      <c r="K47" s="17"/>
      <c r="L47" s="17"/>
      <c r="M47" s="17"/>
      <c r="N47" s="17"/>
      <c r="O47" s="17"/>
      <c r="P47" s="17"/>
      <c r="Q47" s="17"/>
      <c r="R47" s="17"/>
      <c r="S47" s="17"/>
    </row>
    <row r="48" ht="30.0" customHeight="1">
      <c r="A48" s="64"/>
      <c r="B48" s="65" t="s">
        <v>794</v>
      </c>
      <c r="C48" s="2"/>
      <c r="D48" s="2"/>
      <c r="E48" s="3"/>
      <c r="F48" s="17" t="b">
        <v>0</v>
      </c>
      <c r="G48" s="62" t="str">
        <f>IF(F48=TRUE,"d","")</f>
        <v/>
      </c>
      <c r="H48" s="20">
        <f>IF(H47=1,H44,"")</f>
        <v>217</v>
      </c>
      <c r="I48" s="39"/>
      <c r="J48" s="17"/>
      <c r="K48" s="17"/>
      <c r="L48" s="17"/>
      <c r="M48" s="17"/>
      <c r="N48" s="17"/>
      <c r="O48" s="17"/>
      <c r="P48" s="17"/>
      <c r="Q48" s="17"/>
      <c r="R48" s="17"/>
      <c r="S48" s="17"/>
    </row>
    <row r="49" ht="30.0" hidden="1" customHeight="1">
      <c r="A49" s="66" t="s">
        <v>795</v>
      </c>
      <c r="B49" s="2"/>
      <c r="C49" s="2"/>
      <c r="D49" s="2"/>
      <c r="E49" s="3"/>
      <c r="F49" s="17"/>
      <c r="G49" s="17"/>
      <c r="H49" s="20"/>
      <c r="I49" s="39"/>
      <c r="J49" s="17"/>
      <c r="K49" s="17"/>
      <c r="L49" s="17"/>
      <c r="M49" s="17"/>
      <c r="N49" s="17"/>
      <c r="O49" s="17"/>
      <c r="P49" s="17"/>
      <c r="Q49" s="17"/>
      <c r="R49" s="17"/>
      <c r="S49" s="17"/>
    </row>
    <row r="50" ht="30.0" customHeight="1">
      <c r="A50" s="67" t="str">
        <f>IF(OR(H45="a",H45="b",H45="c",H45="d"),A49,"")</f>
        <v/>
      </c>
      <c r="B50" s="68"/>
      <c r="C50" s="68"/>
      <c r="D50" s="68"/>
      <c r="E50" s="69"/>
      <c r="F50" s="17" t="s">
        <v>129</v>
      </c>
      <c r="G50" s="17"/>
      <c r="H50" s="20"/>
      <c r="I50" s="39"/>
      <c r="J50" s="17"/>
      <c r="K50" s="17"/>
      <c r="L50" s="17"/>
      <c r="M50" s="17"/>
      <c r="N50" s="17"/>
      <c r="O50" s="17"/>
      <c r="P50" s="17"/>
      <c r="Q50" s="17"/>
      <c r="R50" s="17"/>
      <c r="S50" s="17"/>
    </row>
    <row r="51" ht="49.5" customHeight="1">
      <c r="A51" s="6" t="s">
        <v>796</v>
      </c>
      <c r="B51" s="2"/>
      <c r="C51" s="2"/>
      <c r="D51" s="2"/>
      <c r="E51" s="3"/>
      <c r="F51" s="17"/>
      <c r="G51" s="17" t="s">
        <v>85</v>
      </c>
      <c r="H51" s="20">
        <v>218.0</v>
      </c>
      <c r="I51" s="39"/>
      <c r="J51" s="17"/>
      <c r="K51" s="17"/>
      <c r="L51" s="17"/>
      <c r="M51" s="17"/>
      <c r="N51" s="17"/>
      <c r="O51" s="17"/>
      <c r="P51" s="17"/>
      <c r="Q51" s="17"/>
      <c r="R51" s="17"/>
      <c r="S51" s="17"/>
    </row>
    <row r="52" ht="30.0" customHeight="1">
      <c r="A52" s="60"/>
      <c r="B52" s="61" t="s">
        <v>797</v>
      </c>
      <c r="C52" s="14"/>
      <c r="D52" s="14"/>
      <c r="E52" s="15"/>
      <c r="F52" s="17" t="b">
        <v>0</v>
      </c>
      <c r="G52" s="62" t="str">
        <f>IF(F52=TRUE,"a","")</f>
        <v/>
      </c>
      <c r="H52" s="63" t="str">
        <f>G52&amp;G53&amp;G54&amp;G55</f>
        <v/>
      </c>
      <c r="I52" s="39"/>
      <c r="J52" s="17"/>
      <c r="K52" s="17"/>
      <c r="L52" s="17"/>
      <c r="M52" s="17"/>
      <c r="N52" s="17"/>
      <c r="O52" s="17"/>
      <c r="P52" s="17"/>
      <c r="Q52" s="17"/>
      <c r="R52" s="17"/>
      <c r="S52" s="17"/>
    </row>
    <row r="53" ht="30.0" customHeight="1">
      <c r="A53" s="64"/>
      <c r="B53" s="65" t="s">
        <v>798</v>
      </c>
      <c r="C53" s="2"/>
      <c r="D53" s="2"/>
      <c r="E53" s="3"/>
      <c r="F53" s="17" t="b">
        <v>0</v>
      </c>
      <c r="G53" s="62" t="str">
        <f>IF(F53=TRUE,"b","")</f>
        <v/>
      </c>
      <c r="H53" s="71">
        <f>IF(H52=G51,1,0)</f>
        <v>0</v>
      </c>
      <c r="I53" s="39"/>
      <c r="J53" s="17"/>
      <c r="K53" s="17"/>
      <c r="L53" s="17"/>
      <c r="M53" s="17"/>
      <c r="N53" s="17"/>
      <c r="O53" s="17"/>
      <c r="P53" s="17"/>
      <c r="Q53" s="17"/>
      <c r="R53" s="17"/>
      <c r="S53" s="17"/>
    </row>
    <row r="54" ht="30.0" customHeight="1">
      <c r="A54" s="64"/>
      <c r="B54" s="65" t="s">
        <v>799</v>
      </c>
      <c r="C54" s="2"/>
      <c r="D54" s="2"/>
      <c r="E54" s="3"/>
      <c r="F54" s="17" t="b">
        <v>0</v>
      </c>
      <c r="G54" s="62" t="str">
        <f>IF(F54=TRUE,"c","")</f>
        <v/>
      </c>
      <c r="H54" s="20">
        <f>IF(H52&lt;&gt;G51,1,0)</f>
        <v>1</v>
      </c>
      <c r="I54" s="39"/>
      <c r="J54" s="17"/>
      <c r="K54" s="17"/>
      <c r="L54" s="17"/>
      <c r="M54" s="17"/>
      <c r="N54" s="17"/>
      <c r="O54" s="17"/>
      <c r="P54" s="17"/>
      <c r="Q54" s="17"/>
      <c r="R54" s="17"/>
      <c r="S54" s="17"/>
    </row>
    <row r="55" ht="30.0" customHeight="1">
      <c r="A55" s="64"/>
      <c r="B55" s="65" t="s">
        <v>800</v>
      </c>
      <c r="C55" s="2"/>
      <c r="D55" s="2"/>
      <c r="E55" s="3"/>
      <c r="F55" s="17" t="b">
        <v>0</v>
      </c>
      <c r="G55" s="62" t="str">
        <f>IF(F55=TRUE,"d","")</f>
        <v/>
      </c>
      <c r="H55" s="20">
        <f>IF(H54=1,H51,"")</f>
        <v>218</v>
      </c>
      <c r="I55" s="39"/>
      <c r="J55" s="17"/>
      <c r="K55" s="17"/>
      <c r="L55" s="17"/>
      <c r="M55" s="17"/>
      <c r="N55" s="17"/>
      <c r="O55" s="17"/>
      <c r="P55" s="17"/>
      <c r="Q55" s="17"/>
      <c r="R55" s="17"/>
      <c r="S55" s="17"/>
    </row>
    <row r="56" ht="30.0" hidden="1" customHeight="1">
      <c r="A56" s="66" t="s">
        <v>801</v>
      </c>
      <c r="B56" s="2"/>
      <c r="C56" s="2"/>
      <c r="D56" s="2"/>
      <c r="E56" s="3"/>
      <c r="F56" s="17"/>
      <c r="G56" s="17"/>
      <c r="H56" s="20"/>
      <c r="I56" s="39"/>
      <c r="J56" s="17"/>
      <c r="K56" s="17"/>
      <c r="L56" s="17"/>
      <c r="M56" s="17"/>
      <c r="N56" s="17"/>
      <c r="O56" s="17"/>
      <c r="P56" s="17"/>
      <c r="Q56" s="17"/>
      <c r="R56" s="17"/>
      <c r="S56" s="17"/>
    </row>
    <row r="57" ht="30.0" customHeight="1">
      <c r="A57" s="67" t="str">
        <f>IF(OR(H52="a",H52="b",H52="c",H52="d"),A56,"")</f>
        <v/>
      </c>
      <c r="B57" s="68"/>
      <c r="C57" s="68"/>
      <c r="D57" s="68"/>
      <c r="E57" s="69"/>
      <c r="F57" s="17"/>
      <c r="G57" s="17"/>
      <c r="H57" s="20"/>
      <c r="I57" s="39"/>
      <c r="J57" s="17"/>
      <c r="K57" s="17"/>
      <c r="L57" s="17"/>
      <c r="M57" s="17"/>
      <c r="N57" s="17"/>
      <c r="O57" s="17"/>
      <c r="P57" s="17"/>
      <c r="Q57" s="17"/>
      <c r="R57" s="17"/>
      <c r="S57" s="17"/>
    </row>
    <row r="58" ht="49.5" customHeight="1">
      <c r="A58" s="6" t="s">
        <v>802</v>
      </c>
      <c r="B58" s="2"/>
      <c r="C58" s="2"/>
      <c r="D58" s="2"/>
      <c r="E58" s="3"/>
      <c r="F58" s="17"/>
      <c r="G58" s="17" t="s">
        <v>87</v>
      </c>
      <c r="H58" s="20">
        <v>219.0</v>
      </c>
      <c r="I58" s="39"/>
      <c r="J58" s="17"/>
      <c r="K58" s="17"/>
      <c r="L58" s="17"/>
      <c r="M58" s="17"/>
      <c r="N58" s="17"/>
      <c r="O58" s="17"/>
      <c r="P58" s="17"/>
      <c r="Q58" s="17"/>
      <c r="R58" s="17"/>
      <c r="S58" s="17"/>
    </row>
    <row r="59" ht="30.0" customHeight="1">
      <c r="A59" s="60"/>
      <c r="B59" s="61" t="s">
        <v>803</v>
      </c>
      <c r="C59" s="14"/>
      <c r="D59" s="14"/>
      <c r="E59" s="15"/>
      <c r="F59" s="17" t="b">
        <v>0</v>
      </c>
      <c r="G59" s="62" t="str">
        <f>IF(F59=TRUE,"a","")</f>
        <v/>
      </c>
      <c r="H59" s="63" t="str">
        <f>G59&amp;G60&amp;G61&amp;G62</f>
        <v/>
      </c>
      <c r="I59" s="39"/>
      <c r="J59" s="17"/>
      <c r="K59" s="17"/>
      <c r="L59" s="17"/>
      <c r="M59" s="17"/>
      <c r="N59" s="17"/>
      <c r="O59" s="17"/>
      <c r="P59" s="17"/>
      <c r="Q59" s="17"/>
      <c r="R59" s="17"/>
      <c r="S59" s="17"/>
    </row>
    <row r="60" ht="30.0" customHeight="1">
      <c r="A60" s="64"/>
      <c r="B60" s="65" t="s">
        <v>804</v>
      </c>
      <c r="C60" s="2"/>
      <c r="D60" s="2"/>
      <c r="E60" s="3"/>
      <c r="F60" s="17" t="b">
        <v>0</v>
      </c>
      <c r="G60" s="62" t="str">
        <f>IF(F60=TRUE,"b","")</f>
        <v/>
      </c>
      <c r="H60" s="71">
        <f>IF(H59=G58,1,0)</f>
        <v>0</v>
      </c>
      <c r="I60" s="39"/>
      <c r="J60" s="17"/>
      <c r="K60" s="17"/>
      <c r="L60" s="17"/>
      <c r="M60" s="17"/>
      <c r="N60" s="17"/>
      <c r="O60" s="17"/>
      <c r="P60" s="17"/>
      <c r="Q60" s="17"/>
      <c r="R60" s="17"/>
      <c r="S60" s="17"/>
    </row>
    <row r="61" ht="30.0" customHeight="1">
      <c r="A61" s="64"/>
      <c r="B61" s="65" t="s">
        <v>805</v>
      </c>
      <c r="C61" s="2"/>
      <c r="D61" s="2"/>
      <c r="E61" s="3"/>
      <c r="F61" s="17" t="b">
        <v>0</v>
      </c>
      <c r="G61" s="62" t="str">
        <f>IF(F61=TRUE,"c","")</f>
        <v/>
      </c>
      <c r="H61" s="20">
        <f>IF(H59&lt;&gt;G58,1,0)</f>
        <v>1</v>
      </c>
      <c r="I61" s="39"/>
      <c r="J61" s="17"/>
      <c r="K61" s="17"/>
      <c r="L61" s="17"/>
      <c r="M61" s="17"/>
      <c r="N61" s="17"/>
      <c r="O61" s="17"/>
      <c r="P61" s="17"/>
      <c r="Q61" s="17"/>
      <c r="R61" s="17"/>
      <c r="S61" s="17"/>
    </row>
    <row r="62" ht="30.0" customHeight="1">
      <c r="A62" s="64"/>
      <c r="B62" s="65" t="s">
        <v>806</v>
      </c>
      <c r="C62" s="2"/>
      <c r="D62" s="2"/>
      <c r="E62" s="3"/>
      <c r="F62" s="17" t="b">
        <v>0</v>
      </c>
      <c r="G62" s="62" t="str">
        <f>IF(F62=TRUE,"d","")</f>
        <v/>
      </c>
      <c r="H62" s="20">
        <f>IF(H61=1,H58,"")</f>
        <v>219</v>
      </c>
      <c r="I62" s="39"/>
      <c r="J62" s="17"/>
      <c r="K62" s="17"/>
      <c r="L62" s="17"/>
      <c r="M62" s="17"/>
      <c r="N62" s="17"/>
      <c r="O62" s="17"/>
      <c r="P62" s="17"/>
      <c r="Q62" s="17"/>
      <c r="R62" s="17"/>
      <c r="S62" s="17"/>
    </row>
    <row r="63" ht="30.0" hidden="1" customHeight="1">
      <c r="A63" s="66" t="s">
        <v>807</v>
      </c>
      <c r="B63" s="2"/>
      <c r="C63" s="2"/>
      <c r="D63" s="2"/>
      <c r="E63" s="3"/>
      <c r="F63" s="17"/>
      <c r="G63" s="17"/>
      <c r="H63" s="20"/>
      <c r="I63" s="39"/>
      <c r="J63" s="17"/>
      <c r="K63" s="17"/>
      <c r="L63" s="17"/>
      <c r="M63" s="17"/>
      <c r="N63" s="17"/>
      <c r="O63" s="17"/>
      <c r="P63" s="17"/>
      <c r="Q63" s="17"/>
      <c r="R63" s="17"/>
      <c r="S63" s="17"/>
    </row>
    <row r="64" ht="30.0" customHeight="1">
      <c r="A64" s="67" t="str">
        <f>IF(OR(H59="a",H59="b",H59="c",H59="d"),A63,"")</f>
        <v/>
      </c>
      <c r="B64" s="68"/>
      <c r="C64" s="68"/>
      <c r="D64" s="68"/>
      <c r="E64" s="69"/>
      <c r="F64" s="17"/>
      <c r="G64" s="17"/>
      <c r="H64" s="20"/>
      <c r="I64" s="39"/>
      <c r="J64" s="17"/>
      <c r="K64" s="17"/>
      <c r="L64" s="17"/>
      <c r="M64" s="17"/>
      <c r="N64" s="17"/>
      <c r="O64" s="17"/>
      <c r="P64" s="17"/>
      <c r="Q64" s="17"/>
      <c r="R64" s="17"/>
      <c r="S64" s="17"/>
    </row>
    <row r="65" ht="49.5" customHeight="1">
      <c r="A65" s="6" t="s">
        <v>808</v>
      </c>
      <c r="B65" s="2"/>
      <c r="C65" s="2"/>
      <c r="D65" s="2"/>
      <c r="E65" s="3"/>
      <c r="F65" s="17"/>
      <c r="G65" s="17" t="s">
        <v>87</v>
      </c>
      <c r="H65" s="20">
        <v>220.0</v>
      </c>
      <c r="I65" s="39"/>
      <c r="J65" s="17"/>
      <c r="K65" s="17"/>
      <c r="L65" s="17"/>
      <c r="M65" s="17"/>
      <c r="N65" s="17"/>
      <c r="O65" s="17"/>
      <c r="P65" s="17"/>
      <c r="Q65" s="17"/>
      <c r="R65" s="17"/>
      <c r="S65" s="17"/>
    </row>
    <row r="66" ht="30.0" customHeight="1">
      <c r="A66" s="60"/>
      <c r="B66" s="61" t="s">
        <v>809</v>
      </c>
      <c r="C66" s="14"/>
      <c r="D66" s="14"/>
      <c r="E66" s="15"/>
      <c r="F66" s="17" t="b">
        <v>0</v>
      </c>
      <c r="G66" s="62" t="str">
        <f>IF(F66=TRUE,"a","")</f>
        <v/>
      </c>
      <c r="H66" s="63" t="str">
        <f>G66&amp;G67&amp;G68&amp;G69</f>
        <v/>
      </c>
      <c r="I66" s="39"/>
      <c r="J66" s="17"/>
      <c r="K66" s="17"/>
      <c r="L66" s="17"/>
      <c r="M66" s="17"/>
      <c r="N66" s="17"/>
      <c r="O66" s="17"/>
      <c r="P66" s="17"/>
      <c r="Q66" s="17"/>
      <c r="R66" s="17"/>
      <c r="S66" s="17"/>
    </row>
    <row r="67" ht="30.0" customHeight="1">
      <c r="A67" s="64"/>
      <c r="B67" s="65" t="s">
        <v>810</v>
      </c>
      <c r="C67" s="2"/>
      <c r="D67" s="2"/>
      <c r="E67" s="3"/>
      <c r="F67" s="17" t="b">
        <v>0</v>
      </c>
      <c r="G67" s="62" t="str">
        <f>IF(F67=TRUE,"b","")</f>
        <v/>
      </c>
      <c r="H67" s="71">
        <f>IF(H66=G65,1,0)</f>
        <v>0</v>
      </c>
      <c r="I67" s="39"/>
      <c r="J67" s="17"/>
      <c r="K67" s="17"/>
      <c r="L67" s="17"/>
      <c r="M67" s="17"/>
      <c r="N67" s="17"/>
      <c r="O67" s="17"/>
      <c r="P67" s="17"/>
      <c r="Q67" s="17"/>
      <c r="R67" s="17"/>
      <c r="S67" s="17"/>
    </row>
    <row r="68" ht="30.0" customHeight="1">
      <c r="A68" s="64"/>
      <c r="B68" s="65" t="s">
        <v>811</v>
      </c>
      <c r="C68" s="2"/>
      <c r="D68" s="2"/>
      <c r="E68" s="3"/>
      <c r="F68" s="17" t="b">
        <v>0</v>
      </c>
      <c r="G68" s="62" t="str">
        <f>IF(F68=TRUE,"c","")</f>
        <v/>
      </c>
      <c r="H68" s="20">
        <f>IF(H66&lt;&gt;G65,1,0)</f>
        <v>1</v>
      </c>
      <c r="I68" s="39"/>
      <c r="J68" s="17"/>
      <c r="K68" s="17"/>
      <c r="L68" s="17"/>
      <c r="M68" s="17"/>
      <c r="N68" s="17"/>
      <c r="O68" s="17"/>
      <c r="P68" s="17"/>
      <c r="Q68" s="17"/>
      <c r="R68" s="17"/>
      <c r="S68" s="17"/>
    </row>
    <row r="69" ht="30.0" customHeight="1">
      <c r="A69" s="64"/>
      <c r="B69" s="65" t="s">
        <v>812</v>
      </c>
      <c r="C69" s="2"/>
      <c r="D69" s="2"/>
      <c r="E69" s="3"/>
      <c r="F69" s="17" t="b">
        <v>0</v>
      </c>
      <c r="G69" s="62" t="str">
        <f>IF(F69=TRUE,"d","")</f>
        <v/>
      </c>
      <c r="H69" s="20">
        <f>IF(H68=1,H65,"")</f>
        <v>220</v>
      </c>
      <c r="I69" s="39"/>
      <c r="J69" s="17"/>
      <c r="K69" s="17"/>
      <c r="L69" s="17"/>
      <c r="M69" s="17"/>
      <c r="N69" s="17"/>
      <c r="O69" s="17"/>
      <c r="P69" s="17"/>
      <c r="Q69" s="17"/>
      <c r="R69" s="17"/>
      <c r="S69" s="17"/>
    </row>
    <row r="70" ht="30.0" hidden="1" customHeight="1">
      <c r="A70" s="66" t="s">
        <v>813</v>
      </c>
      <c r="B70" s="2"/>
      <c r="C70" s="2"/>
      <c r="D70" s="2"/>
      <c r="E70" s="3"/>
      <c r="F70" s="17"/>
      <c r="G70" s="17"/>
      <c r="H70" s="20"/>
      <c r="I70" s="39"/>
      <c r="J70" s="17"/>
      <c r="K70" s="17"/>
      <c r="L70" s="17"/>
      <c r="M70" s="17"/>
      <c r="N70" s="17"/>
      <c r="O70" s="17"/>
      <c r="P70" s="17"/>
      <c r="Q70" s="17"/>
      <c r="R70" s="17"/>
      <c r="S70" s="17"/>
    </row>
    <row r="71" ht="30.0" customHeight="1">
      <c r="A71" s="67" t="str">
        <f>IF(OR(H66="a",H66="b",H66="c",H66="d"),A70,"")</f>
        <v/>
      </c>
      <c r="B71" s="68"/>
      <c r="C71" s="68"/>
      <c r="D71" s="68"/>
      <c r="E71" s="69"/>
      <c r="F71" s="17" t="s">
        <v>129</v>
      </c>
      <c r="G71" s="17"/>
      <c r="H71" s="20"/>
      <c r="I71" s="39"/>
      <c r="J71" s="17"/>
      <c r="K71" s="17"/>
      <c r="L71" s="17"/>
      <c r="M71" s="17"/>
      <c r="N71" s="17"/>
      <c r="O71" s="17"/>
      <c r="P71" s="17"/>
      <c r="Q71" s="17"/>
      <c r="R71" s="17"/>
      <c r="S71" s="17"/>
    </row>
    <row r="72" ht="49.5" customHeight="1">
      <c r="A72" s="6" t="s">
        <v>814</v>
      </c>
      <c r="B72" s="2"/>
      <c r="C72" s="2"/>
      <c r="D72" s="2"/>
      <c r="E72" s="3"/>
      <c r="F72" s="17"/>
      <c r="G72" s="17" t="s">
        <v>87</v>
      </c>
      <c r="H72" s="20">
        <v>221.0</v>
      </c>
      <c r="I72" s="39"/>
      <c r="J72" s="17"/>
      <c r="K72" s="17"/>
      <c r="L72" s="17"/>
      <c r="M72" s="17"/>
      <c r="N72" s="17"/>
      <c r="O72" s="17"/>
      <c r="P72" s="17"/>
      <c r="Q72" s="17"/>
      <c r="R72" s="17"/>
      <c r="S72" s="17"/>
    </row>
    <row r="73" ht="30.0" customHeight="1">
      <c r="A73" s="60"/>
      <c r="B73" s="61" t="s">
        <v>815</v>
      </c>
      <c r="C73" s="14"/>
      <c r="D73" s="14"/>
      <c r="E73" s="15"/>
      <c r="F73" s="17" t="b">
        <v>0</v>
      </c>
      <c r="G73" s="62" t="str">
        <f>IF(F73=TRUE,"a","")</f>
        <v/>
      </c>
      <c r="H73" s="63" t="str">
        <f>G73&amp;G74&amp;G75&amp;G76</f>
        <v/>
      </c>
      <c r="I73" s="39"/>
      <c r="J73" s="17"/>
      <c r="K73" s="17"/>
      <c r="L73" s="17"/>
      <c r="M73" s="17"/>
      <c r="N73" s="17"/>
      <c r="O73" s="17"/>
      <c r="P73" s="17"/>
      <c r="Q73" s="17"/>
      <c r="R73" s="17"/>
      <c r="S73" s="17"/>
    </row>
    <row r="74" ht="30.0" customHeight="1">
      <c r="A74" s="64"/>
      <c r="B74" s="65" t="s">
        <v>816</v>
      </c>
      <c r="C74" s="2"/>
      <c r="D74" s="2"/>
      <c r="E74" s="3"/>
      <c r="F74" s="17" t="b">
        <v>0</v>
      </c>
      <c r="G74" s="62" t="str">
        <f>IF(F74=TRUE,"b","")</f>
        <v/>
      </c>
      <c r="H74" s="71">
        <f>IF(H73=G72,1,0)</f>
        <v>0</v>
      </c>
      <c r="I74" s="39"/>
      <c r="J74" s="17"/>
      <c r="K74" s="17"/>
      <c r="L74" s="17"/>
      <c r="M74" s="17"/>
      <c r="N74" s="17"/>
      <c r="O74" s="17"/>
      <c r="P74" s="17"/>
      <c r="Q74" s="17"/>
      <c r="R74" s="17"/>
      <c r="S74" s="17"/>
    </row>
    <row r="75" ht="30.0" customHeight="1">
      <c r="A75" s="64"/>
      <c r="B75" s="65" t="s">
        <v>817</v>
      </c>
      <c r="C75" s="2"/>
      <c r="D75" s="2"/>
      <c r="E75" s="3"/>
      <c r="F75" s="17" t="b">
        <v>0</v>
      </c>
      <c r="G75" s="62" t="str">
        <f>IF(F75=TRUE,"c","")</f>
        <v/>
      </c>
      <c r="H75" s="20">
        <f>IF(H73&lt;&gt;G72,1,0)</f>
        <v>1</v>
      </c>
      <c r="I75" s="39"/>
      <c r="J75" s="17"/>
      <c r="K75" s="17"/>
      <c r="L75" s="17"/>
      <c r="M75" s="17"/>
      <c r="N75" s="17"/>
      <c r="O75" s="17"/>
      <c r="P75" s="17"/>
      <c r="Q75" s="17"/>
      <c r="R75" s="17"/>
      <c r="S75" s="17"/>
    </row>
    <row r="76" ht="30.0" customHeight="1">
      <c r="A76" s="64"/>
      <c r="B76" s="65" t="s">
        <v>818</v>
      </c>
      <c r="C76" s="2"/>
      <c r="D76" s="2"/>
      <c r="E76" s="3"/>
      <c r="F76" s="17" t="b">
        <v>0</v>
      </c>
      <c r="G76" s="62" t="str">
        <f>IF(F76=TRUE,"d","")</f>
        <v/>
      </c>
      <c r="H76" s="20">
        <f>IF(H75=1,H72,"")</f>
        <v>221</v>
      </c>
      <c r="I76" s="39"/>
      <c r="J76" s="17"/>
      <c r="K76" s="17"/>
      <c r="L76" s="17"/>
      <c r="M76" s="17"/>
      <c r="N76" s="17"/>
      <c r="O76" s="17"/>
      <c r="P76" s="17"/>
      <c r="Q76" s="17"/>
      <c r="R76" s="17"/>
      <c r="S76" s="17"/>
    </row>
    <row r="77" ht="30.0" hidden="1" customHeight="1">
      <c r="A77" s="66" t="s">
        <v>752</v>
      </c>
      <c r="B77" s="2"/>
      <c r="C77" s="2"/>
      <c r="D77" s="2"/>
      <c r="E77" s="3"/>
      <c r="F77" s="17"/>
      <c r="G77" s="17"/>
      <c r="H77" s="20"/>
      <c r="I77" s="39"/>
      <c r="J77" s="17"/>
      <c r="K77" s="17"/>
      <c r="L77" s="17"/>
      <c r="M77" s="17"/>
      <c r="N77" s="17"/>
      <c r="O77" s="17"/>
      <c r="P77" s="17"/>
      <c r="Q77" s="17"/>
      <c r="R77" s="17"/>
      <c r="S77" s="17"/>
    </row>
    <row r="78" ht="30.0" customHeight="1">
      <c r="A78" s="72" t="str">
        <f>IF(OR(H73="a",H73="b",H73="c",H73="d"),A77,"")</f>
        <v/>
      </c>
      <c r="B78" s="68"/>
      <c r="C78" s="68"/>
      <c r="D78" s="68"/>
      <c r="E78" s="69"/>
      <c r="F78" s="17"/>
      <c r="G78" s="17"/>
      <c r="H78" s="20"/>
      <c r="I78" s="39"/>
      <c r="J78" s="17"/>
      <c r="K78" s="17"/>
      <c r="L78" s="17"/>
      <c r="M78" s="17"/>
      <c r="N78" s="17"/>
      <c r="O78" s="17"/>
      <c r="P78" s="17"/>
      <c r="Q78" s="17"/>
      <c r="R78" s="17"/>
      <c r="S78" s="17"/>
    </row>
    <row r="79" ht="14.25" customHeight="1">
      <c r="A79" s="17"/>
      <c r="B79" s="17"/>
      <c r="C79" s="17"/>
      <c r="D79" s="17"/>
      <c r="E79" s="17"/>
      <c r="F79" s="17"/>
      <c r="G79" s="17"/>
      <c r="H79" s="17"/>
      <c r="I79" s="39"/>
      <c r="J79" s="17"/>
      <c r="K79" s="17"/>
      <c r="L79" s="17"/>
      <c r="M79" s="17"/>
      <c r="N79" s="17"/>
      <c r="O79" s="17"/>
      <c r="P79" s="17"/>
      <c r="Q79" s="17"/>
      <c r="R79" s="17"/>
      <c r="S79" s="17"/>
    </row>
    <row r="80" ht="14.25" customHeight="1">
      <c r="A80" s="17"/>
      <c r="B80" s="17"/>
      <c r="C80" s="17"/>
      <c r="D80" s="17"/>
      <c r="E80" s="17"/>
      <c r="F80" s="17"/>
      <c r="G80" s="17"/>
      <c r="H80" s="17"/>
      <c r="I80" s="39"/>
      <c r="J80" s="17"/>
      <c r="K80" s="17"/>
      <c r="L80" s="17"/>
      <c r="M80" s="17"/>
      <c r="N80" s="17"/>
      <c r="O80" s="17"/>
      <c r="P80" s="17"/>
      <c r="Q80" s="17"/>
      <c r="R80" s="17"/>
      <c r="S80" s="17"/>
    </row>
    <row r="81" ht="14.25" customHeight="1">
      <c r="A81" s="17"/>
      <c r="B81" s="17"/>
      <c r="C81" s="17"/>
      <c r="D81" s="17"/>
      <c r="E81" s="17"/>
      <c r="F81" s="17"/>
      <c r="G81" s="17"/>
      <c r="H81" s="17"/>
      <c r="I81" s="39"/>
      <c r="J81" s="17"/>
      <c r="K81" s="17"/>
      <c r="L81" s="17"/>
      <c r="M81" s="17"/>
      <c r="N81" s="17"/>
      <c r="O81" s="17"/>
      <c r="P81" s="17"/>
      <c r="Q81" s="17"/>
      <c r="R81" s="17"/>
      <c r="S81" s="17"/>
    </row>
    <row r="82" ht="14.25" customHeight="1">
      <c r="A82" s="17"/>
      <c r="B82" s="17"/>
      <c r="C82" s="17"/>
      <c r="D82" s="17"/>
      <c r="E82" s="17"/>
      <c r="F82" s="17"/>
      <c r="G82" s="17"/>
      <c r="H82" s="17"/>
      <c r="I82" s="39"/>
      <c r="J82" s="17"/>
      <c r="K82" s="17"/>
      <c r="L82" s="17"/>
      <c r="M82" s="17"/>
      <c r="N82" s="17"/>
      <c r="O82" s="17"/>
      <c r="P82" s="17"/>
      <c r="Q82" s="17"/>
      <c r="R82" s="17"/>
      <c r="S82" s="17"/>
    </row>
    <row r="83" ht="14.25" customHeight="1">
      <c r="A83" s="17"/>
      <c r="B83" s="17"/>
      <c r="C83" s="17"/>
      <c r="D83" s="17"/>
      <c r="E83" s="17"/>
      <c r="F83" s="17"/>
      <c r="G83" s="17"/>
      <c r="H83" s="17"/>
      <c r="I83" s="39"/>
      <c r="J83" s="17"/>
      <c r="K83" s="17"/>
      <c r="L83" s="17"/>
      <c r="M83" s="17"/>
      <c r="N83" s="17"/>
      <c r="O83" s="17"/>
      <c r="P83" s="17"/>
      <c r="Q83" s="17"/>
      <c r="R83" s="17"/>
      <c r="S83" s="17"/>
    </row>
    <row r="84" ht="14.25" customHeight="1">
      <c r="A84" s="17"/>
      <c r="B84" s="17"/>
      <c r="C84" s="17"/>
      <c r="D84" s="17"/>
      <c r="E84" s="17"/>
      <c r="F84" s="17"/>
      <c r="G84" s="17"/>
      <c r="H84" s="17"/>
      <c r="I84" s="39"/>
      <c r="J84" s="17"/>
      <c r="K84" s="17"/>
      <c r="L84" s="17"/>
      <c r="M84" s="17"/>
      <c r="N84" s="17"/>
      <c r="O84" s="17"/>
      <c r="P84" s="17"/>
      <c r="Q84" s="17"/>
      <c r="R84" s="17"/>
      <c r="S84" s="17"/>
    </row>
    <row r="85" ht="14.25" customHeight="1">
      <c r="A85" s="17"/>
      <c r="B85" s="17"/>
      <c r="C85" s="17"/>
      <c r="D85" s="17"/>
      <c r="E85" s="17"/>
      <c r="F85" s="17"/>
      <c r="G85" s="17"/>
      <c r="H85" s="17"/>
      <c r="I85" s="39"/>
      <c r="J85" s="17"/>
      <c r="K85" s="17"/>
      <c r="L85" s="17"/>
      <c r="M85" s="17"/>
      <c r="N85" s="17"/>
      <c r="O85" s="17"/>
      <c r="P85" s="17"/>
      <c r="Q85" s="17"/>
      <c r="R85" s="17"/>
      <c r="S85" s="17"/>
    </row>
    <row r="86" ht="14.25" customHeight="1">
      <c r="A86" s="17"/>
      <c r="B86" s="17"/>
      <c r="C86" s="17"/>
      <c r="D86" s="17"/>
      <c r="E86" s="17"/>
      <c r="F86" s="17"/>
      <c r="G86" s="17"/>
      <c r="H86" s="17"/>
      <c r="I86" s="39"/>
      <c r="J86" s="17"/>
      <c r="K86" s="17"/>
      <c r="L86" s="17"/>
      <c r="M86" s="17"/>
      <c r="N86" s="17"/>
      <c r="O86" s="17"/>
      <c r="P86" s="17"/>
      <c r="Q86" s="17"/>
      <c r="R86" s="17"/>
      <c r="S86" s="17"/>
    </row>
    <row r="87" ht="14.25" customHeight="1">
      <c r="A87" s="17"/>
      <c r="B87" s="17"/>
      <c r="C87" s="17"/>
      <c r="D87" s="17"/>
      <c r="E87" s="17"/>
      <c r="F87" s="17"/>
      <c r="G87" s="17"/>
      <c r="H87" s="17"/>
      <c r="I87" s="39"/>
      <c r="J87" s="17"/>
      <c r="K87" s="17"/>
      <c r="L87" s="17"/>
      <c r="M87" s="17"/>
      <c r="N87" s="17"/>
      <c r="O87" s="17"/>
      <c r="P87" s="17"/>
      <c r="Q87" s="17"/>
      <c r="R87" s="17"/>
      <c r="S87" s="17"/>
    </row>
    <row r="88" ht="14.25" customHeight="1">
      <c r="A88" s="17"/>
      <c r="B88" s="17"/>
      <c r="C88" s="17"/>
      <c r="D88" s="17"/>
      <c r="E88" s="17"/>
      <c r="F88" s="17"/>
      <c r="G88" s="17"/>
      <c r="H88" s="17"/>
      <c r="I88" s="39"/>
      <c r="J88" s="17"/>
      <c r="K88" s="17"/>
      <c r="L88" s="17"/>
      <c r="M88" s="17"/>
      <c r="N88" s="17"/>
      <c r="O88" s="17"/>
      <c r="P88" s="17"/>
      <c r="Q88" s="17"/>
      <c r="R88" s="17"/>
      <c r="S88" s="17"/>
    </row>
    <row r="89" ht="14.25" customHeight="1">
      <c r="A89" s="17"/>
      <c r="B89" s="17"/>
      <c r="C89" s="17"/>
      <c r="D89" s="17"/>
      <c r="E89" s="17"/>
      <c r="F89" s="17"/>
      <c r="G89" s="17"/>
      <c r="H89" s="17"/>
      <c r="I89" s="39"/>
      <c r="J89" s="17"/>
      <c r="K89" s="17"/>
      <c r="L89" s="17"/>
      <c r="M89" s="17"/>
      <c r="N89" s="17"/>
      <c r="O89" s="17"/>
      <c r="P89" s="17"/>
      <c r="Q89" s="17"/>
      <c r="R89" s="17"/>
      <c r="S89" s="17"/>
    </row>
    <row r="90" ht="14.25" customHeight="1">
      <c r="A90" s="17"/>
      <c r="B90" s="17"/>
      <c r="C90" s="17"/>
      <c r="D90" s="17"/>
      <c r="E90" s="17"/>
      <c r="F90" s="17"/>
      <c r="G90" s="17"/>
      <c r="H90" s="17"/>
      <c r="I90" s="39"/>
      <c r="J90" s="17"/>
      <c r="K90" s="17"/>
      <c r="L90" s="17"/>
      <c r="M90" s="17"/>
      <c r="N90" s="17"/>
      <c r="O90" s="17"/>
      <c r="P90" s="17"/>
      <c r="Q90" s="17"/>
      <c r="R90" s="17"/>
      <c r="S90" s="17"/>
    </row>
    <row r="91" ht="14.25" customHeight="1">
      <c r="A91" s="17"/>
      <c r="B91" s="17"/>
      <c r="C91" s="17"/>
      <c r="D91" s="17"/>
      <c r="E91" s="17"/>
      <c r="F91" s="17"/>
      <c r="G91" s="17"/>
      <c r="H91" s="17"/>
      <c r="I91" s="39"/>
      <c r="J91" s="17"/>
      <c r="K91" s="17"/>
      <c r="L91" s="17"/>
      <c r="M91" s="17"/>
      <c r="N91" s="17"/>
      <c r="O91" s="17"/>
      <c r="P91" s="17"/>
      <c r="Q91" s="17"/>
      <c r="R91" s="17"/>
      <c r="S91" s="17"/>
    </row>
    <row r="92" ht="14.25" customHeight="1">
      <c r="A92" s="17"/>
      <c r="B92" s="17"/>
      <c r="C92" s="17"/>
      <c r="D92" s="17"/>
      <c r="E92" s="17"/>
      <c r="F92" s="17"/>
      <c r="G92" s="17"/>
      <c r="H92" s="17"/>
      <c r="I92" s="39"/>
      <c r="J92" s="17"/>
      <c r="K92" s="17"/>
      <c r="L92" s="17"/>
      <c r="M92" s="17"/>
      <c r="N92" s="17"/>
      <c r="O92" s="17"/>
      <c r="P92" s="17"/>
      <c r="Q92" s="17"/>
      <c r="R92" s="17"/>
      <c r="S92" s="17"/>
    </row>
    <row r="93" ht="14.25" customHeight="1">
      <c r="A93" s="17"/>
      <c r="B93" s="17"/>
      <c r="C93" s="17"/>
      <c r="D93" s="17"/>
      <c r="E93" s="17"/>
      <c r="F93" s="17"/>
      <c r="G93" s="17"/>
      <c r="H93" s="17"/>
      <c r="I93" s="39"/>
      <c r="J93" s="17"/>
      <c r="K93" s="17"/>
      <c r="L93" s="17"/>
      <c r="M93" s="17"/>
      <c r="N93" s="17"/>
      <c r="O93" s="17"/>
      <c r="P93" s="17"/>
      <c r="Q93" s="17"/>
      <c r="R93" s="17"/>
      <c r="S93" s="17"/>
    </row>
    <row r="94" ht="14.25" customHeight="1">
      <c r="A94" s="17"/>
      <c r="B94" s="17"/>
      <c r="C94" s="17"/>
      <c r="D94" s="17"/>
      <c r="E94" s="17"/>
      <c r="F94" s="17"/>
      <c r="G94" s="17"/>
      <c r="H94" s="17"/>
      <c r="I94" s="39"/>
      <c r="J94" s="17"/>
      <c r="K94" s="17"/>
      <c r="L94" s="17"/>
      <c r="M94" s="17"/>
      <c r="N94" s="17"/>
      <c r="O94" s="17"/>
      <c r="P94" s="17"/>
      <c r="Q94" s="17"/>
      <c r="R94" s="17"/>
      <c r="S94" s="17"/>
    </row>
    <row r="95" ht="14.25" customHeight="1">
      <c r="A95" s="17"/>
      <c r="B95" s="17"/>
      <c r="C95" s="17"/>
      <c r="D95" s="17"/>
      <c r="E95" s="17"/>
      <c r="F95" s="17"/>
      <c r="G95" s="17"/>
      <c r="H95" s="17"/>
      <c r="I95" s="39"/>
      <c r="J95" s="17"/>
      <c r="K95" s="17"/>
      <c r="L95" s="17"/>
      <c r="M95" s="17"/>
      <c r="N95" s="17"/>
      <c r="O95" s="17"/>
      <c r="P95" s="17"/>
      <c r="Q95" s="17"/>
      <c r="R95" s="17"/>
      <c r="S95" s="17"/>
    </row>
    <row r="96" ht="14.25" customHeight="1">
      <c r="A96" s="17"/>
      <c r="B96" s="17"/>
      <c r="C96" s="17"/>
      <c r="D96" s="17"/>
      <c r="E96" s="17"/>
      <c r="F96" s="17"/>
      <c r="G96" s="17"/>
      <c r="H96" s="17"/>
      <c r="I96" s="39"/>
      <c r="J96" s="17"/>
      <c r="K96" s="17"/>
      <c r="L96" s="17"/>
      <c r="M96" s="17"/>
      <c r="N96" s="17"/>
      <c r="O96" s="17"/>
      <c r="P96" s="17"/>
      <c r="Q96" s="17"/>
      <c r="R96" s="17"/>
      <c r="S96" s="17"/>
    </row>
    <row r="97" ht="14.25" customHeight="1">
      <c r="A97" s="17"/>
      <c r="B97" s="17"/>
      <c r="C97" s="17"/>
      <c r="D97" s="17"/>
      <c r="E97" s="17"/>
      <c r="F97" s="17"/>
      <c r="G97" s="17"/>
      <c r="H97" s="17"/>
      <c r="I97" s="39"/>
      <c r="J97" s="17"/>
      <c r="K97" s="17"/>
      <c r="L97" s="17"/>
      <c r="M97" s="17"/>
      <c r="N97" s="17"/>
      <c r="O97" s="17"/>
      <c r="P97" s="17"/>
      <c r="Q97" s="17"/>
      <c r="R97" s="17"/>
      <c r="S97" s="17"/>
    </row>
    <row r="98" ht="14.25" customHeight="1">
      <c r="I98" s="54"/>
      <c r="P98" s="17"/>
      <c r="Q98" s="17"/>
      <c r="R98" s="17"/>
      <c r="S98" s="17"/>
    </row>
    <row r="99" ht="14.25" customHeight="1">
      <c r="I99" s="54"/>
      <c r="P99" s="17"/>
      <c r="Q99" s="17"/>
      <c r="R99" s="17"/>
      <c r="S99" s="17"/>
    </row>
    <row r="100" ht="14.25" customHeight="1">
      <c r="I100" s="54"/>
    </row>
    <row r="101" ht="14.25" customHeight="1">
      <c r="I101" s="54"/>
    </row>
    <row r="102" ht="14.25" customHeight="1">
      <c r="I102" s="54"/>
    </row>
    <row r="103" ht="14.25" customHeight="1">
      <c r="I103" s="54"/>
    </row>
    <row r="104" ht="14.25" customHeight="1">
      <c r="I104" s="54"/>
    </row>
    <row r="105" ht="14.25" customHeight="1">
      <c r="I105" s="54"/>
    </row>
    <row r="106" ht="14.25" customHeight="1">
      <c r="I106" s="54"/>
    </row>
    <row r="107" ht="14.25" customHeight="1">
      <c r="I107" s="54"/>
    </row>
    <row r="108" ht="14.25" customHeight="1">
      <c r="I108" s="54"/>
    </row>
    <row r="109" ht="14.25" customHeight="1">
      <c r="I109" s="54"/>
    </row>
    <row r="110" ht="14.25" customHeight="1">
      <c r="I110" s="54"/>
    </row>
    <row r="111" ht="14.25" customHeight="1">
      <c r="I111" s="54"/>
    </row>
    <row r="112" ht="14.25" customHeight="1">
      <c r="I112" s="54"/>
    </row>
    <row r="113" ht="14.25" customHeight="1">
      <c r="I113" s="54"/>
    </row>
    <row r="114" ht="14.25" customHeight="1">
      <c r="I114" s="54"/>
    </row>
    <row r="115" ht="14.25" customHeight="1">
      <c r="I115" s="54"/>
    </row>
    <row r="116" ht="14.25" customHeight="1">
      <c r="I116" s="54"/>
    </row>
    <row r="117" ht="14.25" customHeight="1">
      <c r="I117" s="54"/>
    </row>
    <row r="118" ht="14.25" customHeight="1">
      <c r="I118" s="54"/>
    </row>
    <row r="119" ht="14.25" customHeight="1">
      <c r="I119" s="54"/>
    </row>
    <row r="120" ht="14.25" customHeight="1">
      <c r="I120" s="54"/>
    </row>
    <row r="121" ht="14.25" customHeight="1">
      <c r="I121" s="54"/>
    </row>
    <row r="122" ht="14.25" customHeight="1">
      <c r="I122" s="54"/>
    </row>
    <row r="123" ht="14.25" customHeight="1">
      <c r="I123" s="54"/>
    </row>
    <row r="124" ht="14.25" customHeight="1">
      <c r="I124" s="54"/>
    </row>
    <row r="125" ht="14.25" customHeight="1">
      <c r="I125" s="54"/>
    </row>
    <row r="126" ht="14.25" customHeight="1">
      <c r="I126" s="54"/>
    </row>
    <row r="127" ht="14.25" customHeight="1">
      <c r="I127" s="54"/>
    </row>
    <row r="128" ht="14.25" customHeight="1">
      <c r="I128" s="54"/>
    </row>
    <row r="129" ht="14.25" customHeight="1">
      <c r="I129" s="54"/>
    </row>
    <row r="130" ht="14.25" customHeight="1">
      <c r="I130" s="54"/>
    </row>
    <row r="131" ht="14.25" customHeight="1">
      <c r="I131" s="54"/>
    </row>
    <row r="132" ht="14.25" customHeight="1">
      <c r="I132" s="54"/>
    </row>
    <row r="133" ht="14.25" customHeight="1">
      <c r="I133" s="54"/>
    </row>
    <row r="134" ht="14.25" customHeight="1">
      <c r="I134" s="54"/>
    </row>
    <row r="135" ht="14.25" customHeight="1">
      <c r="I135" s="54"/>
    </row>
    <row r="136" ht="14.25" customHeight="1">
      <c r="I136" s="54"/>
    </row>
    <row r="137" ht="14.25" customHeight="1">
      <c r="I137" s="54"/>
    </row>
    <row r="138" ht="14.25" customHeight="1">
      <c r="I138" s="54"/>
    </row>
    <row r="139" ht="14.25" customHeight="1">
      <c r="I139" s="54"/>
    </row>
    <row r="140" ht="14.25" customHeight="1">
      <c r="I140" s="54"/>
    </row>
    <row r="141" ht="14.25" customHeight="1">
      <c r="I141" s="54"/>
    </row>
    <row r="142" ht="14.25" customHeight="1">
      <c r="I142" s="54"/>
    </row>
    <row r="143" ht="14.25" customHeight="1">
      <c r="I143" s="54"/>
    </row>
    <row r="144" ht="14.25" customHeight="1">
      <c r="I144" s="54"/>
    </row>
    <row r="145" ht="14.25" customHeight="1">
      <c r="I145" s="54"/>
    </row>
    <row r="146" ht="14.25" customHeight="1">
      <c r="I146" s="54"/>
    </row>
    <row r="147" ht="14.25" customHeight="1">
      <c r="I147" s="54"/>
    </row>
    <row r="148" ht="14.25" customHeight="1">
      <c r="I148" s="54"/>
    </row>
    <row r="149" ht="14.25" customHeight="1">
      <c r="I149" s="54"/>
    </row>
    <row r="150" ht="14.25" customHeight="1">
      <c r="I150" s="54"/>
    </row>
    <row r="151" ht="14.25" customHeight="1">
      <c r="I151" s="54"/>
    </row>
    <row r="152" ht="14.25" customHeight="1">
      <c r="I152" s="54"/>
    </row>
    <row r="153" ht="14.25" customHeight="1">
      <c r="I153" s="54"/>
    </row>
    <row r="154" ht="14.25" customHeight="1">
      <c r="I154" s="54"/>
    </row>
    <row r="155" ht="14.25" customHeight="1">
      <c r="I155" s="54"/>
    </row>
    <row r="156" ht="14.25" customHeight="1">
      <c r="I156" s="54"/>
    </row>
    <row r="157" ht="14.25" customHeight="1">
      <c r="I157" s="54"/>
    </row>
    <row r="158" ht="14.25" customHeight="1">
      <c r="I158" s="54"/>
    </row>
    <row r="159" ht="14.25" customHeight="1">
      <c r="I159" s="54"/>
    </row>
    <row r="160" ht="14.25" customHeight="1">
      <c r="I160" s="54"/>
    </row>
    <row r="161" ht="14.25" customHeight="1">
      <c r="I161" s="54"/>
    </row>
    <row r="162" ht="14.25" customHeight="1">
      <c r="I162" s="54"/>
    </row>
    <row r="163" ht="14.25" customHeight="1">
      <c r="I163" s="54"/>
    </row>
    <row r="164" ht="14.25" customHeight="1">
      <c r="I164" s="54"/>
    </row>
    <row r="165" ht="14.25" customHeight="1">
      <c r="I165" s="54"/>
    </row>
    <row r="166" ht="14.25" customHeight="1">
      <c r="I166" s="54"/>
    </row>
    <row r="167" ht="14.25" customHeight="1">
      <c r="I167" s="54"/>
    </row>
    <row r="168" ht="14.25" customHeight="1">
      <c r="I168" s="54"/>
    </row>
    <row r="169" ht="14.25" customHeight="1">
      <c r="I169" s="54"/>
    </row>
    <row r="170" ht="14.25" customHeight="1">
      <c r="I170" s="54"/>
    </row>
    <row r="171" ht="14.25" customHeight="1">
      <c r="I171" s="54"/>
    </row>
    <row r="172" ht="14.25" customHeight="1">
      <c r="I172" s="54"/>
    </row>
    <row r="173" ht="14.25" customHeight="1">
      <c r="I173" s="54"/>
    </row>
    <row r="174" ht="14.25" customHeight="1">
      <c r="I174" s="54"/>
    </row>
    <row r="175" ht="14.25" customHeight="1">
      <c r="I175" s="54"/>
    </row>
    <row r="176" ht="14.25" customHeight="1">
      <c r="I176" s="54"/>
    </row>
    <row r="177" ht="14.25" customHeight="1">
      <c r="I177" s="54"/>
    </row>
    <row r="178" ht="14.25" customHeight="1">
      <c r="I178" s="54"/>
    </row>
    <row r="179" ht="14.25" customHeight="1">
      <c r="I179" s="54"/>
    </row>
    <row r="180" ht="14.25" customHeight="1">
      <c r="I180" s="54"/>
    </row>
    <row r="181" ht="14.25" customHeight="1">
      <c r="I181" s="54"/>
    </row>
    <row r="182" ht="14.25" customHeight="1">
      <c r="I182" s="54"/>
    </row>
    <row r="183" ht="14.25" customHeight="1">
      <c r="I183" s="54"/>
    </row>
    <row r="184" ht="14.25" customHeight="1">
      <c r="I184" s="54"/>
    </row>
    <row r="185" ht="14.25" customHeight="1">
      <c r="I185" s="54"/>
    </row>
    <row r="186" ht="14.25" customHeight="1">
      <c r="I186" s="54"/>
    </row>
    <row r="187" ht="14.25" customHeight="1">
      <c r="I187" s="54"/>
    </row>
    <row r="188" ht="14.25" customHeight="1">
      <c r="I188" s="54"/>
    </row>
    <row r="189" ht="14.25" customHeight="1">
      <c r="I189" s="54"/>
    </row>
    <row r="190" ht="14.25" customHeight="1">
      <c r="I190" s="54"/>
    </row>
    <row r="191" ht="14.25" customHeight="1">
      <c r="I191" s="54"/>
    </row>
    <row r="192" ht="14.25" customHeight="1">
      <c r="I192" s="54"/>
    </row>
    <row r="193" ht="14.25" customHeight="1">
      <c r="I193" s="54"/>
    </row>
    <row r="194" ht="14.25" customHeight="1">
      <c r="I194" s="54"/>
    </row>
    <row r="195" ht="14.25" customHeight="1">
      <c r="I195" s="54"/>
    </row>
    <row r="196" ht="14.25" customHeight="1">
      <c r="I196" s="54"/>
    </row>
    <row r="197" ht="14.25" customHeight="1">
      <c r="I197" s="54"/>
    </row>
    <row r="198" ht="14.25" customHeight="1">
      <c r="I198" s="54"/>
    </row>
    <row r="199" ht="14.25" customHeight="1">
      <c r="I199" s="54"/>
    </row>
    <row r="200" ht="14.25" customHeight="1">
      <c r="I200" s="54"/>
    </row>
    <row r="201" ht="14.25" customHeight="1">
      <c r="I201" s="54"/>
    </row>
    <row r="202" ht="14.25" customHeight="1">
      <c r="I202" s="54"/>
    </row>
    <row r="203" ht="14.25" customHeight="1">
      <c r="I203" s="54"/>
    </row>
    <row r="204" ht="14.25" customHeight="1">
      <c r="I204" s="54"/>
    </row>
    <row r="205" ht="14.25" customHeight="1">
      <c r="I205" s="54"/>
    </row>
    <row r="206" ht="14.25" customHeight="1">
      <c r="I206" s="54"/>
    </row>
    <row r="207" ht="14.25" customHeight="1">
      <c r="I207" s="54"/>
    </row>
    <row r="208" ht="14.25" customHeight="1">
      <c r="I208" s="54"/>
    </row>
    <row r="209" ht="14.25" customHeight="1">
      <c r="I209" s="54"/>
    </row>
    <row r="210" ht="14.25" customHeight="1">
      <c r="I210" s="54"/>
    </row>
    <row r="211" ht="14.25" customHeight="1">
      <c r="I211" s="54"/>
    </row>
    <row r="212" ht="14.25" customHeight="1">
      <c r="I212" s="54"/>
    </row>
    <row r="213" ht="14.25" customHeight="1">
      <c r="I213" s="54"/>
    </row>
    <row r="214" ht="14.25" customHeight="1">
      <c r="I214" s="54"/>
    </row>
    <row r="215" ht="14.25" customHeight="1">
      <c r="I215" s="54"/>
    </row>
    <row r="216" ht="14.25" customHeight="1">
      <c r="I216" s="54"/>
    </row>
    <row r="217" ht="14.25" customHeight="1">
      <c r="I217" s="54"/>
    </row>
    <row r="218" ht="14.25" customHeight="1">
      <c r="I218" s="54"/>
    </row>
    <row r="219" ht="14.25" customHeight="1">
      <c r="I219" s="54"/>
    </row>
    <row r="220" ht="14.25" customHeight="1">
      <c r="I220" s="54"/>
    </row>
    <row r="221" ht="14.25" customHeight="1">
      <c r="I221" s="54"/>
    </row>
    <row r="222" ht="14.25" customHeight="1">
      <c r="I222" s="54"/>
    </row>
    <row r="223" ht="14.25" customHeight="1">
      <c r="I223" s="54"/>
    </row>
    <row r="224" ht="14.25" customHeight="1">
      <c r="I224" s="54"/>
    </row>
    <row r="225" ht="14.25" customHeight="1">
      <c r="I225" s="54"/>
    </row>
    <row r="226" ht="14.25" customHeight="1">
      <c r="I226" s="54"/>
    </row>
    <row r="227" ht="14.25" customHeight="1">
      <c r="I227" s="54"/>
    </row>
    <row r="228" ht="14.25" customHeight="1">
      <c r="I228" s="54"/>
    </row>
    <row r="229" ht="14.25" customHeight="1">
      <c r="I229" s="54"/>
    </row>
    <row r="230" ht="14.25" customHeight="1">
      <c r="I230" s="54"/>
    </row>
    <row r="231" ht="14.25" customHeight="1">
      <c r="I231" s="54"/>
    </row>
    <row r="232" ht="14.25" customHeight="1">
      <c r="I232" s="54"/>
    </row>
    <row r="233" ht="14.25" customHeight="1">
      <c r="I233" s="54"/>
    </row>
    <row r="234" ht="14.25" customHeight="1">
      <c r="I234" s="54"/>
    </row>
    <row r="235" ht="14.25" customHeight="1">
      <c r="I235" s="54"/>
    </row>
    <row r="236" ht="14.25" customHeight="1">
      <c r="I236" s="54"/>
    </row>
    <row r="237" ht="14.25" customHeight="1">
      <c r="I237" s="54"/>
    </row>
    <row r="238" ht="14.25" customHeight="1">
      <c r="I238" s="54"/>
    </row>
    <row r="239" ht="14.25" customHeight="1">
      <c r="I239" s="54"/>
    </row>
    <row r="240" ht="14.25" customHeight="1">
      <c r="I240" s="54"/>
    </row>
    <row r="241" ht="14.25" customHeight="1">
      <c r="I241" s="54"/>
    </row>
    <row r="242" ht="14.25" customHeight="1">
      <c r="I242" s="54"/>
    </row>
    <row r="243" ht="14.25" customHeight="1">
      <c r="I243" s="54"/>
    </row>
    <row r="244" ht="14.25" customHeight="1">
      <c r="I244" s="54"/>
    </row>
    <row r="245" ht="14.25" customHeight="1">
      <c r="I245" s="54"/>
    </row>
    <row r="246" ht="14.25" customHeight="1">
      <c r="I246" s="54"/>
    </row>
    <row r="247" ht="14.25" customHeight="1">
      <c r="I247" s="54"/>
    </row>
    <row r="248" ht="14.25" customHeight="1">
      <c r="I248" s="54"/>
    </row>
    <row r="249" ht="14.25" customHeight="1">
      <c r="I249" s="54"/>
    </row>
    <row r="250" ht="14.25" customHeight="1">
      <c r="I250" s="54"/>
    </row>
    <row r="251" ht="14.25" customHeight="1">
      <c r="I251" s="54"/>
    </row>
    <row r="252" ht="14.25" customHeight="1">
      <c r="I252" s="54"/>
    </row>
    <row r="253" ht="14.25" customHeight="1">
      <c r="I253" s="54"/>
    </row>
    <row r="254" ht="14.25" customHeight="1">
      <c r="I254" s="54"/>
    </row>
    <row r="255" ht="14.25" customHeight="1">
      <c r="I255" s="54"/>
    </row>
    <row r="256" ht="14.25" customHeight="1">
      <c r="I256" s="54"/>
    </row>
    <row r="257" ht="14.25" customHeight="1">
      <c r="I257" s="54"/>
    </row>
    <row r="258" ht="14.25" customHeight="1">
      <c r="I258" s="54"/>
    </row>
    <row r="259" ht="14.25" customHeight="1">
      <c r="I259" s="54"/>
    </row>
    <row r="260" ht="14.25" customHeight="1">
      <c r="I260" s="54"/>
    </row>
    <row r="261" ht="14.25" customHeight="1">
      <c r="I261" s="54"/>
    </row>
    <row r="262" ht="14.25" customHeight="1">
      <c r="I262" s="54"/>
    </row>
    <row r="263" ht="14.25" customHeight="1">
      <c r="I263" s="54"/>
    </row>
    <row r="264" ht="14.25" customHeight="1">
      <c r="I264" s="54"/>
    </row>
    <row r="265" ht="14.25" customHeight="1">
      <c r="I265" s="54"/>
    </row>
    <row r="266" ht="14.25" customHeight="1">
      <c r="I266" s="54"/>
    </row>
    <row r="267" ht="14.25" customHeight="1">
      <c r="I267" s="54"/>
    </row>
    <row r="268" ht="14.25" customHeight="1">
      <c r="I268" s="54"/>
    </row>
    <row r="269" ht="14.25" customHeight="1">
      <c r="I269" s="54"/>
    </row>
    <row r="270" ht="14.25" customHeight="1">
      <c r="I270" s="54"/>
    </row>
    <row r="271" ht="14.25" customHeight="1">
      <c r="I271" s="54"/>
    </row>
    <row r="272" ht="14.25" customHeight="1">
      <c r="I272" s="54"/>
    </row>
    <row r="273" ht="14.25" customHeight="1">
      <c r="I273" s="54"/>
    </row>
    <row r="274" ht="14.25" customHeight="1">
      <c r="I274" s="54"/>
    </row>
    <row r="275" ht="14.25" customHeight="1">
      <c r="I275" s="54"/>
    </row>
    <row r="276" ht="14.25" customHeight="1">
      <c r="I276" s="54"/>
    </row>
    <row r="277" ht="14.25" customHeight="1">
      <c r="I277" s="54"/>
    </row>
    <row r="278" ht="14.25" customHeight="1">
      <c r="I278" s="54"/>
    </row>
    <row r="279" ht="14.25" customHeight="1">
      <c r="I279" s="54"/>
    </row>
    <row r="280" ht="14.25" customHeight="1">
      <c r="I280" s="54"/>
    </row>
    <row r="281" ht="14.25" customHeight="1">
      <c r="I281" s="54"/>
    </row>
    <row r="282" ht="14.25" customHeight="1">
      <c r="I282" s="54"/>
    </row>
    <row r="283" ht="14.25" customHeight="1">
      <c r="I283" s="54"/>
    </row>
    <row r="284" ht="14.25" customHeight="1">
      <c r="I284" s="54"/>
    </row>
    <row r="285" ht="14.25" customHeight="1">
      <c r="I285" s="54"/>
    </row>
    <row r="286" ht="14.25" customHeight="1">
      <c r="I286" s="54"/>
    </row>
    <row r="287" ht="14.25" customHeight="1">
      <c r="I287" s="54"/>
    </row>
    <row r="288" ht="14.25" customHeight="1">
      <c r="I288" s="54"/>
    </row>
    <row r="289" ht="14.25" customHeight="1">
      <c r="I289" s="54"/>
    </row>
    <row r="290" ht="14.25" customHeight="1">
      <c r="I290" s="54"/>
    </row>
    <row r="291" ht="14.25" customHeight="1">
      <c r="I291" s="54"/>
    </row>
    <row r="292" ht="14.25" customHeight="1">
      <c r="I292" s="54"/>
    </row>
    <row r="293" ht="14.25" customHeight="1">
      <c r="I293" s="54"/>
    </row>
    <row r="294" ht="14.25" customHeight="1">
      <c r="I294" s="54"/>
    </row>
    <row r="295" ht="14.25" customHeight="1">
      <c r="I295" s="54"/>
    </row>
    <row r="296" ht="14.25" customHeight="1">
      <c r="I296" s="54"/>
    </row>
    <row r="297" ht="14.25" customHeight="1">
      <c r="I297" s="54"/>
    </row>
    <row r="298" ht="14.25" customHeight="1">
      <c r="I298" s="54"/>
    </row>
    <row r="299" ht="14.25" customHeight="1">
      <c r="I299" s="54"/>
    </row>
    <row r="300" ht="14.25" customHeight="1">
      <c r="I300" s="54"/>
    </row>
    <row r="301" ht="14.25" customHeight="1">
      <c r="I301" s="54"/>
    </row>
    <row r="302" ht="14.25" customHeight="1">
      <c r="I302" s="54"/>
    </row>
    <row r="303" ht="14.25" customHeight="1">
      <c r="I303" s="54"/>
    </row>
    <row r="304" ht="14.25" customHeight="1">
      <c r="I304" s="54"/>
    </row>
    <row r="305" ht="14.25" customHeight="1">
      <c r="I305" s="54"/>
    </row>
    <row r="306" ht="14.25" customHeight="1">
      <c r="I306" s="54"/>
    </row>
    <row r="307" ht="14.25" customHeight="1">
      <c r="I307" s="54"/>
    </row>
    <row r="308" ht="14.25" customHeight="1">
      <c r="I308" s="54"/>
    </row>
    <row r="309" ht="14.25" customHeight="1">
      <c r="I309" s="54"/>
    </row>
    <row r="310" ht="14.25" customHeight="1">
      <c r="I310" s="54"/>
    </row>
    <row r="311" ht="14.25" customHeight="1">
      <c r="I311" s="54"/>
    </row>
    <row r="312" ht="14.25" customHeight="1">
      <c r="I312" s="54"/>
    </row>
    <row r="313" ht="14.25" customHeight="1">
      <c r="I313" s="54"/>
    </row>
    <row r="314" ht="14.25" customHeight="1">
      <c r="I314" s="54"/>
    </row>
    <row r="315" ht="14.25" customHeight="1">
      <c r="I315" s="54"/>
    </row>
    <row r="316" ht="14.25" customHeight="1">
      <c r="I316" s="54"/>
    </row>
    <row r="317" ht="14.25" customHeight="1">
      <c r="I317" s="54"/>
    </row>
    <row r="318" ht="14.25" customHeight="1">
      <c r="I318" s="54"/>
    </row>
    <row r="319" ht="14.25" customHeight="1">
      <c r="I319" s="54"/>
    </row>
    <row r="320" ht="14.25" customHeight="1">
      <c r="I320" s="54"/>
    </row>
    <row r="321" ht="14.25" customHeight="1">
      <c r="I321" s="54"/>
    </row>
    <row r="322" ht="14.25" customHeight="1">
      <c r="I322" s="54"/>
    </row>
    <row r="323" ht="14.25" customHeight="1">
      <c r="I323" s="54"/>
    </row>
    <row r="324" ht="14.25" customHeight="1">
      <c r="I324" s="54"/>
    </row>
    <row r="325" ht="14.25" customHeight="1">
      <c r="I325" s="54"/>
    </row>
    <row r="326" ht="14.25" customHeight="1">
      <c r="I326" s="54"/>
    </row>
    <row r="327" ht="14.25" customHeight="1">
      <c r="I327" s="54"/>
    </row>
    <row r="328" ht="14.25" customHeight="1">
      <c r="I328" s="54"/>
    </row>
    <row r="329" ht="14.25" customHeight="1">
      <c r="I329" s="54"/>
    </row>
    <row r="330" ht="14.25" customHeight="1">
      <c r="I330" s="54"/>
    </row>
    <row r="331" ht="14.25" customHeight="1">
      <c r="I331" s="54"/>
    </row>
    <row r="332" ht="14.25" customHeight="1">
      <c r="I332" s="54"/>
    </row>
    <row r="333" ht="14.25" customHeight="1">
      <c r="I333" s="54"/>
    </row>
    <row r="334" ht="14.25" customHeight="1">
      <c r="I334" s="54"/>
    </row>
    <row r="335" ht="14.25" customHeight="1">
      <c r="I335" s="54"/>
    </row>
    <row r="336" ht="14.25" customHeight="1">
      <c r="I336" s="54"/>
    </row>
    <row r="337" ht="14.25" customHeight="1">
      <c r="I337" s="54"/>
    </row>
    <row r="338" ht="14.25" customHeight="1">
      <c r="I338" s="54"/>
    </row>
    <row r="339" ht="14.25" customHeight="1">
      <c r="I339" s="54"/>
    </row>
    <row r="340" ht="14.25" customHeight="1">
      <c r="I340" s="54"/>
    </row>
    <row r="341" ht="14.25" customHeight="1">
      <c r="I341" s="54"/>
    </row>
    <row r="342" ht="14.25" customHeight="1">
      <c r="I342" s="54"/>
    </row>
    <row r="343" ht="14.25" customHeight="1">
      <c r="I343" s="54"/>
    </row>
    <row r="344" ht="14.25" customHeight="1">
      <c r="I344" s="54"/>
    </row>
    <row r="345" ht="14.25" customHeight="1">
      <c r="I345" s="54"/>
    </row>
    <row r="346" ht="14.25" customHeight="1">
      <c r="I346" s="54"/>
    </row>
    <row r="347" ht="14.25" customHeight="1">
      <c r="I347" s="54"/>
    </row>
    <row r="348" ht="14.25" customHeight="1">
      <c r="I348" s="54"/>
    </row>
    <row r="349" ht="14.25" customHeight="1">
      <c r="I349" s="54"/>
    </row>
    <row r="350" ht="14.25" customHeight="1">
      <c r="I350" s="54"/>
    </row>
    <row r="351" ht="14.25" customHeight="1">
      <c r="I351" s="54"/>
    </row>
    <row r="352" ht="14.25" customHeight="1">
      <c r="I352" s="54"/>
    </row>
    <row r="353" ht="14.25" customHeight="1">
      <c r="I353" s="54"/>
    </row>
    <row r="354" ht="14.25" customHeight="1">
      <c r="I354" s="54"/>
    </row>
    <row r="355" ht="14.25" customHeight="1">
      <c r="I355" s="54"/>
    </row>
    <row r="356" ht="14.25" customHeight="1">
      <c r="I356" s="54"/>
    </row>
    <row r="357" ht="14.25" customHeight="1">
      <c r="I357" s="54"/>
    </row>
    <row r="358" ht="14.25" customHeight="1">
      <c r="I358" s="54"/>
    </row>
    <row r="359" ht="14.25" customHeight="1">
      <c r="I359" s="54"/>
    </row>
    <row r="360" ht="14.25" customHeight="1">
      <c r="I360" s="54"/>
    </row>
    <row r="361" ht="14.25" customHeight="1">
      <c r="I361" s="54"/>
    </row>
    <row r="362" ht="14.25" customHeight="1">
      <c r="I362" s="54"/>
    </row>
    <row r="363" ht="14.25" customHeight="1">
      <c r="I363" s="54"/>
    </row>
    <row r="364" ht="14.25" customHeight="1">
      <c r="I364" s="54"/>
    </row>
    <row r="365" ht="14.25" customHeight="1">
      <c r="I365" s="54"/>
    </row>
    <row r="366" ht="14.25" customHeight="1">
      <c r="I366" s="54"/>
    </row>
    <row r="367" ht="14.25" customHeight="1">
      <c r="I367" s="54"/>
    </row>
    <row r="368" ht="14.25" customHeight="1">
      <c r="I368" s="54"/>
    </row>
    <row r="369" ht="14.25" customHeight="1">
      <c r="I369" s="54"/>
    </row>
    <row r="370" ht="14.25" customHeight="1">
      <c r="I370" s="54"/>
    </row>
    <row r="371" ht="14.25" customHeight="1">
      <c r="I371" s="54"/>
    </row>
    <row r="372" ht="14.25" customHeight="1">
      <c r="I372" s="54"/>
    </row>
    <row r="373" ht="14.25" customHeight="1">
      <c r="I373" s="54"/>
    </row>
    <row r="374" ht="14.25" customHeight="1">
      <c r="I374" s="54"/>
    </row>
    <row r="375" ht="14.25" customHeight="1">
      <c r="I375" s="54"/>
    </row>
    <row r="376" ht="14.25" customHeight="1">
      <c r="I376" s="54"/>
    </row>
    <row r="377" ht="14.25" customHeight="1">
      <c r="I377" s="54"/>
    </row>
    <row r="378" ht="14.25" customHeight="1">
      <c r="I378" s="54"/>
    </row>
    <row r="379" ht="14.25" customHeight="1">
      <c r="I379" s="54"/>
    </row>
    <row r="380" ht="14.25" customHeight="1">
      <c r="I380" s="54"/>
    </row>
    <row r="381" ht="14.25" customHeight="1">
      <c r="I381" s="54"/>
    </row>
    <row r="382" ht="14.25" customHeight="1">
      <c r="I382" s="54"/>
    </row>
    <row r="383" ht="14.25" customHeight="1">
      <c r="I383" s="54"/>
    </row>
    <row r="384" ht="14.25" customHeight="1">
      <c r="I384" s="54"/>
    </row>
    <row r="385" ht="14.25" customHeight="1">
      <c r="I385" s="54"/>
    </row>
    <row r="386" ht="14.25" customHeight="1">
      <c r="I386" s="54"/>
    </row>
    <row r="387" ht="14.25" customHeight="1">
      <c r="I387" s="54"/>
    </row>
    <row r="388" ht="14.25" customHeight="1">
      <c r="I388" s="54"/>
    </row>
    <row r="389" ht="14.25" customHeight="1">
      <c r="I389" s="54"/>
    </row>
    <row r="390" ht="14.25" customHeight="1">
      <c r="I390" s="54"/>
    </row>
    <row r="391" ht="14.25" customHeight="1">
      <c r="I391" s="54"/>
    </row>
    <row r="392" ht="14.25" customHeight="1">
      <c r="I392" s="54"/>
    </row>
    <row r="393" ht="14.25" customHeight="1">
      <c r="I393" s="54"/>
    </row>
    <row r="394" ht="14.25" customHeight="1">
      <c r="I394" s="54"/>
    </row>
    <row r="395" ht="14.25" customHeight="1">
      <c r="I395" s="54"/>
    </row>
    <row r="396" ht="14.25" customHeight="1">
      <c r="I396" s="54"/>
    </row>
    <row r="397" ht="14.25" customHeight="1">
      <c r="I397" s="54"/>
    </row>
    <row r="398" ht="14.25" customHeight="1">
      <c r="I398" s="54"/>
    </row>
    <row r="399" ht="14.25" customHeight="1">
      <c r="I399" s="54"/>
    </row>
    <row r="400" ht="14.25" customHeight="1">
      <c r="I400" s="54"/>
    </row>
    <row r="401" ht="14.25" customHeight="1">
      <c r="I401" s="54"/>
    </row>
    <row r="402" ht="14.25" customHeight="1">
      <c r="I402" s="54"/>
    </row>
    <row r="403" ht="14.25" customHeight="1">
      <c r="I403" s="54"/>
    </row>
    <row r="404" ht="14.25" customHeight="1">
      <c r="I404" s="54"/>
    </row>
    <row r="405" ht="14.25" customHeight="1">
      <c r="I405" s="54"/>
    </row>
    <row r="406" ht="14.25" customHeight="1">
      <c r="I406" s="54"/>
    </row>
    <row r="407" ht="14.25" customHeight="1">
      <c r="I407" s="54"/>
    </row>
    <row r="408" ht="14.25" customHeight="1">
      <c r="I408" s="54"/>
    </row>
    <row r="409" ht="14.25" customHeight="1">
      <c r="I409" s="54"/>
    </row>
    <row r="410" ht="14.25" customHeight="1">
      <c r="I410" s="54"/>
    </row>
    <row r="411" ht="14.25" customHeight="1">
      <c r="I411" s="54"/>
    </row>
    <row r="412" ht="14.25" customHeight="1">
      <c r="I412" s="54"/>
    </row>
    <row r="413" ht="14.25" customHeight="1">
      <c r="I413" s="54"/>
    </row>
    <row r="414" ht="14.25" customHeight="1">
      <c r="I414" s="54"/>
    </row>
    <row r="415" ht="14.25" customHeight="1">
      <c r="I415" s="54"/>
    </row>
    <row r="416" ht="14.25" customHeight="1">
      <c r="I416" s="54"/>
    </row>
    <row r="417" ht="14.25" customHeight="1">
      <c r="I417" s="54"/>
    </row>
    <row r="418" ht="14.25" customHeight="1">
      <c r="I418" s="54"/>
    </row>
    <row r="419" ht="14.25" customHeight="1">
      <c r="I419" s="54"/>
    </row>
    <row r="420" ht="14.25" customHeight="1">
      <c r="I420" s="54"/>
    </row>
    <row r="421" ht="14.25" customHeight="1">
      <c r="I421" s="54"/>
    </row>
    <row r="422" ht="14.25" customHeight="1">
      <c r="I422" s="54"/>
    </row>
    <row r="423" ht="14.25" customHeight="1">
      <c r="I423" s="54"/>
    </row>
    <row r="424" ht="14.25" customHeight="1">
      <c r="I424" s="54"/>
    </row>
    <row r="425" ht="14.25" customHeight="1">
      <c r="I425" s="54"/>
    </row>
    <row r="426" ht="14.25" customHeight="1">
      <c r="I426" s="54"/>
    </row>
    <row r="427" ht="14.25" customHeight="1">
      <c r="I427" s="54"/>
    </row>
    <row r="428" ht="14.25" customHeight="1">
      <c r="I428" s="54"/>
    </row>
    <row r="429" ht="14.25" customHeight="1">
      <c r="I429" s="54"/>
    </row>
    <row r="430" ht="14.25" customHeight="1">
      <c r="I430" s="54"/>
    </row>
    <row r="431" ht="14.25" customHeight="1">
      <c r="I431" s="54"/>
    </row>
    <row r="432" ht="14.25" customHeight="1">
      <c r="I432" s="54"/>
    </row>
    <row r="433" ht="14.25" customHeight="1">
      <c r="I433" s="54"/>
    </row>
    <row r="434" ht="14.25" customHeight="1">
      <c r="I434" s="54"/>
    </row>
    <row r="435" ht="14.25" customHeight="1">
      <c r="I435" s="54"/>
    </row>
    <row r="436" ht="14.25" customHeight="1">
      <c r="I436" s="54"/>
    </row>
    <row r="437" ht="14.25" customHeight="1">
      <c r="I437" s="54"/>
    </row>
    <row r="438" ht="14.25" customHeight="1">
      <c r="I438" s="54"/>
    </row>
    <row r="439" ht="14.25" customHeight="1">
      <c r="I439" s="54"/>
    </row>
    <row r="440" ht="14.25" customHeight="1">
      <c r="I440" s="54"/>
    </row>
    <row r="441" ht="14.25" customHeight="1">
      <c r="I441" s="54"/>
    </row>
    <row r="442" ht="14.25" customHeight="1">
      <c r="I442" s="54"/>
    </row>
    <row r="443" ht="14.25" customHeight="1">
      <c r="I443" s="54"/>
    </row>
    <row r="444" ht="14.25" customHeight="1">
      <c r="I444" s="54"/>
    </row>
    <row r="445" ht="14.25" customHeight="1">
      <c r="I445" s="54"/>
    </row>
    <row r="446" ht="14.25" customHeight="1">
      <c r="I446" s="54"/>
    </row>
    <row r="447" ht="14.25" customHeight="1">
      <c r="I447" s="54"/>
    </row>
    <row r="448" ht="14.25" customHeight="1">
      <c r="I448" s="54"/>
    </row>
    <row r="449" ht="14.25" customHeight="1">
      <c r="I449" s="54"/>
    </row>
    <row r="450" ht="14.25" customHeight="1">
      <c r="I450" s="54"/>
    </row>
    <row r="451" ht="14.25" customHeight="1">
      <c r="I451" s="54"/>
    </row>
    <row r="452" ht="14.25" customHeight="1">
      <c r="I452" s="54"/>
    </row>
    <row r="453" ht="14.25" customHeight="1">
      <c r="I453" s="54"/>
    </row>
    <row r="454" ht="14.25" customHeight="1">
      <c r="I454" s="54"/>
    </row>
    <row r="455" ht="14.25" customHeight="1">
      <c r="I455" s="54"/>
    </row>
    <row r="456" ht="14.25" customHeight="1">
      <c r="I456" s="54"/>
    </row>
    <row r="457" ht="14.25" customHeight="1">
      <c r="I457" s="54"/>
    </row>
    <row r="458" ht="14.25" customHeight="1">
      <c r="I458" s="54"/>
    </row>
    <row r="459" ht="14.25" customHeight="1">
      <c r="I459" s="54"/>
    </row>
    <row r="460" ht="14.25" customHeight="1">
      <c r="I460" s="54"/>
    </row>
    <row r="461" ht="14.25" customHeight="1">
      <c r="I461" s="54"/>
    </row>
    <row r="462" ht="14.25" customHeight="1">
      <c r="I462" s="54"/>
    </row>
    <row r="463" ht="14.25" customHeight="1">
      <c r="I463" s="54"/>
    </row>
    <row r="464" ht="14.25" customHeight="1">
      <c r="I464" s="54"/>
    </row>
    <row r="465" ht="14.25" customHeight="1">
      <c r="I465" s="54"/>
    </row>
    <row r="466" ht="14.25" customHeight="1">
      <c r="I466" s="54"/>
    </row>
    <row r="467" ht="14.25" customHeight="1">
      <c r="I467" s="54"/>
    </row>
    <row r="468" ht="14.25" customHeight="1">
      <c r="I468" s="54"/>
    </row>
    <row r="469" ht="14.25" customHeight="1">
      <c r="I469" s="54"/>
    </row>
    <row r="470" ht="14.25" customHeight="1">
      <c r="I470" s="54"/>
    </row>
    <row r="471" ht="14.25" customHeight="1">
      <c r="I471" s="54"/>
    </row>
    <row r="472" ht="14.25" customHeight="1">
      <c r="I472" s="54"/>
    </row>
    <row r="473" ht="14.25" customHeight="1">
      <c r="I473" s="54"/>
    </row>
    <row r="474" ht="14.25" customHeight="1">
      <c r="I474" s="54"/>
    </row>
    <row r="475" ht="14.25" customHeight="1">
      <c r="I475" s="54"/>
    </row>
    <row r="476" ht="14.25" customHeight="1">
      <c r="I476" s="54"/>
    </row>
    <row r="477" ht="14.25" customHeight="1">
      <c r="I477" s="54"/>
    </row>
    <row r="478" ht="14.25" customHeight="1">
      <c r="I478" s="54"/>
    </row>
    <row r="479" ht="14.25" customHeight="1">
      <c r="I479" s="54"/>
    </row>
    <row r="480" ht="14.25" customHeight="1">
      <c r="I480" s="54"/>
    </row>
    <row r="481" ht="14.25" customHeight="1">
      <c r="I481" s="54"/>
    </row>
    <row r="482" ht="14.25" customHeight="1">
      <c r="I482" s="54"/>
    </row>
    <row r="483" ht="14.25" customHeight="1">
      <c r="I483" s="54"/>
    </row>
    <row r="484" ht="14.25" customHeight="1">
      <c r="I484" s="54"/>
    </row>
    <row r="485" ht="14.25" customHeight="1">
      <c r="I485" s="54"/>
    </row>
    <row r="486" ht="14.25" customHeight="1">
      <c r="I486" s="54"/>
    </row>
    <row r="487" ht="14.25" customHeight="1">
      <c r="I487" s="54"/>
    </row>
    <row r="488" ht="14.25" customHeight="1">
      <c r="I488" s="54"/>
    </row>
    <row r="489" ht="14.25" customHeight="1">
      <c r="I489" s="54"/>
    </row>
    <row r="490" ht="14.25" customHeight="1">
      <c r="I490" s="54"/>
    </row>
    <row r="491" ht="14.25" customHeight="1">
      <c r="I491" s="54"/>
    </row>
    <row r="492" ht="14.25" customHeight="1">
      <c r="I492" s="54"/>
    </row>
    <row r="493" ht="14.25" customHeight="1">
      <c r="I493" s="54"/>
    </row>
    <row r="494" ht="14.25" customHeight="1">
      <c r="I494" s="54"/>
    </row>
    <row r="495" ht="14.25" customHeight="1">
      <c r="I495" s="54"/>
    </row>
    <row r="496" ht="14.25" customHeight="1">
      <c r="I496" s="54"/>
    </row>
    <row r="497" ht="14.25" customHeight="1">
      <c r="I497" s="54"/>
    </row>
    <row r="498" ht="14.25" customHeight="1">
      <c r="I498" s="54"/>
    </row>
    <row r="499" ht="14.25" customHeight="1">
      <c r="I499" s="54"/>
    </row>
    <row r="500" ht="14.25" customHeight="1">
      <c r="I500" s="54"/>
    </row>
    <row r="501" ht="14.25" customHeight="1">
      <c r="I501" s="54"/>
    </row>
    <row r="502" ht="14.25" customHeight="1">
      <c r="I502" s="54"/>
    </row>
    <row r="503" ht="14.25" customHeight="1">
      <c r="I503" s="54"/>
    </row>
    <row r="504" ht="14.25" customHeight="1">
      <c r="I504" s="54"/>
    </row>
    <row r="505" ht="14.25" customHeight="1">
      <c r="I505" s="54"/>
    </row>
    <row r="506" ht="14.25" customHeight="1">
      <c r="I506" s="54"/>
    </row>
    <row r="507" ht="14.25" customHeight="1">
      <c r="I507" s="54"/>
    </row>
    <row r="508" ht="14.25" customHeight="1">
      <c r="I508" s="54"/>
    </row>
    <row r="509" ht="14.25" customHeight="1">
      <c r="I509" s="54"/>
    </row>
    <row r="510" ht="14.25" customHeight="1">
      <c r="I510" s="54"/>
    </row>
    <row r="511" ht="14.25" customHeight="1">
      <c r="I511" s="54"/>
    </row>
    <row r="512" ht="14.25" customHeight="1">
      <c r="I512" s="54"/>
    </row>
    <row r="513" ht="14.25" customHeight="1">
      <c r="I513" s="54"/>
    </row>
    <row r="514" ht="14.25" customHeight="1">
      <c r="I514" s="54"/>
    </row>
    <row r="515" ht="14.25" customHeight="1">
      <c r="I515" s="54"/>
    </row>
    <row r="516" ht="14.25" customHeight="1">
      <c r="I516" s="54"/>
    </row>
    <row r="517" ht="14.25" customHeight="1">
      <c r="I517" s="54"/>
    </row>
    <row r="518" ht="14.25" customHeight="1">
      <c r="I518" s="54"/>
    </row>
    <row r="519" ht="14.25" customHeight="1">
      <c r="I519" s="54"/>
    </row>
    <row r="520" ht="14.25" customHeight="1">
      <c r="I520" s="54"/>
    </row>
    <row r="521" ht="14.25" customHeight="1">
      <c r="I521" s="54"/>
    </row>
    <row r="522" ht="14.25" customHeight="1">
      <c r="I522" s="54"/>
    </row>
    <row r="523" ht="14.25" customHeight="1">
      <c r="I523" s="54"/>
    </row>
    <row r="524" ht="14.25" customHeight="1">
      <c r="I524" s="54"/>
    </row>
    <row r="525" ht="14.25" customHeight="1">
      <c r="I525" s="54"/>
    </row>
    <row r="526" ht="14.25" customHeight="1">
      <c r="I526" s="54"/>
    </row>
    <row r="527" ht="14.25" customHeight="1">
      <c r="I527" s="54"/>
    </row>
    <row r="528" ht="14.25" customHeight="1">
      <c r="I528" s="54"/>
    </row>
    <row r="529" ht="14.25" customHeight="1">
      <c r="I529" s="54"/>
    </row>
    <row r="530" ht="14.25" customHeight="1">
      <c r="I530" s="54"/>
    </row>
    <row r="531" ht="14.25" customHeight="1">
      <c r="I531" s="54"/>
    </row>
    <row r="532" ht="14.25" customHeight="1">
      <c r="I532" s="54"/>
    </row>
    <row r="533" ht="14.25" customHeight="1">
      <c r="I533" s="54"/>
    </row>
    <row r="534" ht="14.25" customHeight="1">
      <c r="I534" s="54"/>
    </row>
    <row r="535" ht="14.25" customHeight="1">
      <c r="I535" s="54"/>
    </row>
    <row r="536" ht="14.25" customHeight="1">
      <c r="I536" s="54"/>
    </row>
    <row r="537" ht="14.25" customHeight="1">
      <c r="I537" s="54"/>
    </row>
    <row r="538" ht="14.25" customHeight="1">
      <c r="I538" s="54"/>
    </row>
    <row r="539" ht="14.25" customHeight="1">
      <c r="I539" s="54"/>
    </row>
    <row r="540" ht="14.25" customHeight="1">
      <c r="I540" s="54"/>
    </row>
    <row r="541" ht="14.25" customHeight="1">
      <c r="I541" s="54"/>
    </row>
    <row r="542" ht="14.25" customHeight="1">
      <c r="I542" s="54"/>
    </row>
    <row r="543" ht="14.25" customHeight="1">
      <c r="I543" s="54"/>
    </row>
    <row r="544" ht="14.25" customHeight="1">
      <c r="I544" s="54"/>
    </row>
    <row r="545" ht="14.25" customHeight="1">
      <c r="I545" s="54"/>
    </row>
    <row r="546" ht="14.25" customHeight="1">
      <c r="I546" s="54"/>
    </row>
    <row r="547" ht="14.25" customHeight="1">
      <c r="I547" s="54"/>
    </row>
    <row r="548" ht="14.25" customHeight="1">
      <c r="I548" s="54"/>
    </row>
    <row r="549" ht="14.25" customHeight="1">
      <c r="I549" s="54"/>
    </row>
    <row r="550" ht="14.25" customHeight="1">
      <c r="I550" s="54"/>
    </row>
    <row r="551" ht="14.25" customHeight="1">
      <c r="I551" s="54"/>
    </row>
    <row r="552" ht="14.25" customHeight="1">
      <c r="I552" s="54"/>
    </row>
    <row r="553" ht="14.25" customHeight="1">
      <c r="I553" s="54"/>
    </row>
    <row r="554" ht="14.25" customHeight="1">
      <c r="I554" s="54"/>
    </row>
    <row r="555" ht="14.25" customHeight="1">
      <c r="I555" s="54"/>
    </row>
    <row r="556" ht="14.25" customHeight="1">
      <c r="I556" s="54"/>
    </row>
    <row r="557" ht="14.25" customHeight="1">
      <c r="I557" s="54"/>
    </row>
    <row r="558" ht="14.25" customHeight="1">
      <c r="I558" s="54"/>
    </row>
    <row r="559" ht="14.25" customHeight="1">
      <c r="I559" s="54"/>
    </row>
    <row r="560" ht="14.25" customHeight="1">
      <c r="I560" s="54"/>
    </row>
    <row r="561" ht="14.25" customHeight="1">
      <c r="I561" s="54"/>
    </row>
    <row r="562" ht="14.25" customHeight="1">
      <c r="I562" s="54"/>
    </row>
    <row r="563" ht="14.25" customHeight="1">
      <c r="I563" s="54"/>
    </row>
    <row r="564" ht="14.25" customHeight="1">
      <c r="I564" s="54"/>
    </row>
    <row r="565" ht="14.25" customHeight="1">
      <c r="I565" s="54"/>
    </row>
    <row r="566" ht="14.25" customHeight="1">
      <c r="I566" s="54"/>
    </row>
    <row r="567" ht="14.25" customHeight="1">
      <c r="I567" s="54"/>
    </row>
    <row r="568" ht="14.25" customHeight="1">
      <c r="I568" s="54"/>
    </row>
    <row r="569" ht="14.25" customHeight="1">
      <c r="I569" s="54"/>
    </row>
    <row r="570" ht="14.25" customHeight="1">
      <c r="I570" s="54"/>
    </row>
    <row r="571" ht="14.25" customHeight="1">
      <c r="I571" s="54"/>
    </row>
    <row r="572" ht="14.25" customHeight="1">
      <c r="I572" s="54"/>
    </row>
    <row r="573" ht="14.25" customHeight="1">
      <c r="I573" s="54"/>
    </row>
    <row r="574" ht="14.25" customHeight="1">
      <c r="I574" s="54"/>
    </row>
    <row r="575" ht="14.25" customHeight="1">
      <c r="I575" s="54"/>
    </row>
    <row r="576" ht="14.25" customHeight="1">
      <c r="I576" s="54"/>
    </row>
    <row r="577" ht="14.25" customHeight="1">
      <c r="I577" s="54"/>
    </row>
    <row r="578" ht="14.25" customHeight="1">
      <c r="I578" s="54"/>
    </row>
    <row r="579" ht="14.25" customHeight="1">
      <c r="I579" s="54"/>
    </row>
    <row r="580" ht="14.25" customHeight="1">
      <c r="I580" s="54"/>
    </row>
    <row r="581" ht="14.25" customHeight="1">
      <c r="I581" s="54"/>
    </row>
    <row r="582" ht="14.25" customHeight="1">
      <c r="I582" s="54"/>
    </row>
    <row r="583" ht="14.25" customHeight="1">
      <c r="I583" s="54"/>
    </row>
    <row r="584" ht="14.25" customHeight="1">
      <c r="I584" s="54"/>
    </row>
    <row r="585" ht="14.25" customHeight="1">
      <c r="I585" s="54"/>
    </row>
    <row r="586" ht="14.25" customHeight="1">
      <c r="I586" s="54"/>
    </row>
    <row r="587" ht="14.25" customHeight="1">
      <c r="I587" s="54"/>
    </row>
    <row r="588" ht="14.25" customHeight="1">
      <c r="I588" s="54"/>
    </row>
    <row r="589" ht="14.25" customHeight="1">
      <c r="I589" s="54"/>
    </row>
    <row r="590" ht="14.25" customHeight="1">
      <c r="I590" s="54"/>
    </row>
    <row r="591" ht="14.25" customHeight="1">
      <c r="I591" s="54"/>
    </row>
    <row r="592" ht="14.25" customHeight="1">
      <c r="I592" s="54"/>
    </row>
    <row r="593" ht="14.25" customHeight="1">
      <c r="I593" s="54"/>
    </row>
    <row r="594" ht="14.25" customHeight="1">
      <c r="I594" s="54"/>
    </row>
    <row r="595" ht="14.25" customHeight="1">
      <c r="I595" s="54"/>
    </row>
    <row r="596" ht="14.25" customHeight="1">
      <c r="I596" s="54"/>
    </row>
    <row r="597" ht="14.25" customHeight="1">
      <c r="I597" s="54"/>
    </row>
    <row r="598" ht="14.25" customHeight="1">
      <c r="I598" s="54"/>
    </row>
    <row r="599" ht="14.25" customHeight="1">
      <c r="I599" s="54"/>
    </row>
    <row r="600" ht="14.25" customHeight="1">
      <c r="I600" s="54"/>
    </row>
    <row r="601" ht="14.25" customHeight="1">
      <c r="I601" s="54"/>
    </row>
    <row r="602" ht="14.25" customHeight="1">
      <c r="I602" s="54"/>
    </row>
    <row r="603" ht="14.25" customHeight="1">
      <c r="I603" s="54"/>
    </row>
    <row r="604" ht="14.25" customHeight="1">
      <c r="I604" s="54"/>
    </row>
    <row r="605" ht="14.25" customHeight="1">
      <c r="I605" s="54"/>
    </row>
    <row r="606" ht="14.25" customHeight="1">
      <c r="I606" s="54"/>
    </row>
    <row r="607" ht="14.25" customHeight="1">
      <c r="I607" s="54"/>
    </row>
    <row r="608" ht="14.25" customHeight="1">
      <c r="I608" s="54"/>
    </row>
    <row r="609" ht="14.25" customHeight="1">
      <c r="I609" s="54"/>
    </row>
    <row r="610" ht="14.25" customHeight="1">
      <c r="I610" s="54"/>
    </row>
    <row r="611" ht="14.25" customHeight="1">
      <c r="I611" s="54"/>
    </row>
    <row r="612" ht="14.25" customHeight="1">
      <c r="I612" s="54"/>
    </row>
    <row r="613" ht="14.25" customHeight="1">
      <c r="I613" s="54"/>
    </row>
    <row r="614" ht="14.25" customHeight="1">
      <c r="I614" s="54"/>
    </row>
    <row r="615" ht="14.25" customHeight="1">
      <c r="I615" s="54"/>
    </row>
    <row r="616" ht="14.25" customHeight="1">
      <c r="I616" s="54"/>
    </row>
    <row r="617" ht="14.25" customHeight="1">
      <c r="I617" s="54"/>
    </row>
    <row r="618" ht="14.25" customHeight="1">
      <c r="I618" s="54"/>
    </row>
    <row r="619" ht="14.25" customHeight="1">
      <c r="I619" s="54"/>
    </row>
    <row r="620" ht="14.25" customHeight="1">
      <c r="I620" s="54"/>
    </row>
    <row r="621" ht="14.25" customHeight="1">
      <c r="I621" s="54"/>
    </row>
    <row r="622" ht="14.25" customHeight="1">
      <c r="I622" s="54"/>
    </row>
    <row r="623" ht="14.25" customHeight="1">
      <c r="I623" s="54"/>
    </row>
    <row r="624" ht="14.25" customHeight="1">
      <c r="I624" s="54"/>
    </row>
    <row r="625" ht="14.25" customHeight="1">
      <c r="I625" s="54"/>
    </row>
    <row r="626" ht="14.25" customHeight="1">
      <c r="I626" s="54"/>
    </row>
    <row r="627" ht="14.25" customHeight="1">
      <c r="I627" s="54"/>
    </row>
    <row r="628" ht="14.25" customHeight="1">
      <c r="I628" s="54"/>
    </row>
    <row r="629" ht="14.25" customHeight="1">
      <c r="I629" s="54"/>
    </row>
    <row r="630" ht="14.25" customHeight="1">
      <c r="I630" s="54"/>
    </row>
    <row r="631" ht="14.25" customHeight="1">
      <c r="I631" s="54"/>
    </row>
    <row r="632" ht="14.25" customHeight="1">
      <c r="I632" s="54"/>
    </row>
    <row r="633" ht="14.25" customHeight="1">
      <c r="I633" s="54"/>
    </row>
    <row r="634" ht="14.25" customHeight="1">
      <c r="I634" s="54"/>
    </row>
    <row r="635" ht="14.25" customHeight="1">
      <c r="I635" s="54"/>
    </row>
    <row r="636" ht="14.25" customHeight="1">
      <c r="I636" s="54"/>
    </row>
    <row r="637" ht="14.25" customHeight="1">
      <c r="I637" s="54"/>
    </row>
    <row r="638" ht="14.25" customHeight="1">
      <c r="I638" s="54"/>
    </row>
    <row r="639" ht="14.25" customHeight="1">
      <c r="I639" s="54"/>
    </row>
    <row r="640" ht="14.25" customHeight="1">
      <c r="I640" s="54"/>
    </row>
    <row r="641" ht="14.25" customHeight="1">
      <c r="I641" s="54"/>
    </row>
    <row r="642" ht="14.25" customHeight="1">
      <c r="I642" s="54"/>
    </row>
    <row r="643" ht="14.25" customHeight="1">
      <c r="I643" s="54"/>
    </row>
    <row r="644" ht="14.25" customHeight="1">
      <c r="I644" s="54"/>
    </row>
    <row r="645" ht="14.25" customHeight="1">
      <c r="I645" s="54"/>
    </row>
    <row r="646" ht="14.25" customHeight="1">
      <c r="I646" s="54"/>
    </row>
    <row r="647" ht="14.25" customHeight="1">
      <c r="I647" s="54"/>
    </row>
    <row r="648" ht="14.25" customHeight="1">
      <c r="I648" s="54"/>
    </row>
    <row r="649" ht="14.25" customHeight="1">
      <c r="I649" s="54"/>
    </row>
    <row r="650" ht="14.25" customHeight="1">
      <c r="I650" s="54"/>
    </row>
    <row r="651" ht="14.25" customHeight="1">
      <c r="I651" s="54"/>
    </row>
    <row r="652" ht="14.25" customHeight="1">
      <c r="I652" s="54"/>
    </row>
    <row r="653" ht="14.25" customHeight="1">
      <c r="I653" s="54"/>
    </row>
    <row r="654" ht="14.25" customHeight="1">
      <c r="I654" s="54"/>
    </row>
    <row r="655" ht="14.25" customHeight="1">
      <c r="I655" s="54"/>
    </row>
    <row r="656" ht="14.25" customHeight="1">
      <c r="I656" s="54"/>
    </row>
    <row r="657" ht="14.25" customHeight="1">
      <c r="I657" s="54"/>
    </row>
    <row r="658" ht="14.25" customHeight="1">
      <c r="I658" s="54"/>
    </row>
    <row r="659" ht="14.25" customHeight="1">
      <c r="I659" s="54"/>
    </row>
    <row r="660" ht="14.25" customHeight="1">
      <c r="I660" s="54"/>
    </row>
    <row r="661" ht="14.25" customHeight="1">
      <c r="I661" s="54"/>
    </row>
    <row r="662" ht="14.25" customHeight="1">
      <c r="I662" s="54"/>
    </row>
    <row r="663" ht="14.25" customHeight="1">
      <c r="I663" s="54"/>
    </row>
    <row r="664" ht="14.25" customHeight="1">
      <c r="I664" s="54"/>
    </row>
    <row r="665" ht="14.25" customHeight="1">
      <c r="I665" s="54"/>
    </row>
    <row r="666" ht="14.25" customHeight="1">
      <c r="I666" s="54"/>
    </row>
    <row r="667" ht="14.25" customHeight="1">
      <c r="I667" s="54"/>
    </row>
    <row r="668" ht="14.25" customHeight="1">
      <c r="I668" s="54"/>
    </row>
    <row r="669" ht="14.25" customHeight="1">
      <c r="I669" s="54"/>
    </row>
    <row r="670" ht="14.25" customHeight="1">
      <c r="I670" s="54"/>
    </row>
    <row r="671" ht="14.25" customHeight="1">
      <c r="I671" s="54"/>
    </row>
    <row r="672" ht="14.25" customHeight="1">
      <c r="I672" s="54"/>
    </row>
    <row r="673" ht="14.25" customHeight="1">
      <c r="I673" s="54"/>
    </row>
    <row r="674" ht="14.25" customHeight="1">
      <c r="I674" s="54"/>
    </row>
    <row r="675" ht="14.25" customHeight="1">
      <c r="I675" s="54"/>
    </row>
    <row r="676" ht="14.25" customHeight="1">
      <c r="I676" s="54"/>
    </row>
    <row r="677" ht="14.25" customHeight="1">
      <c r="I677" s="54"/>
    </row>
    <row r="678" ht="14.25" customHeight="1">
      <c r="I678" s="54"/>
    </row>
    <row r="679" ht="14.25" customHeight="1">
      <c r="I679" s="54"/>
    </row>
    <row r="680" ht="14.25" customHeight="1">
      <c r="I680" s="54"/>
    </row>
    <row r="681" ht="14.25" customHeight="1">
      <c r="I681" s="54"/>
    </row>
    <row r="682" ht="14.25" customHeight="1">
      <c r="I682" s="54"/>
    </row>
    <row r="683" ht="14.25" customHeight="1">
      <c r="I683" s="54"/>
    </row>
    <row r="684" ht="14.25" customHeight="1">
      <c r="I684" s="54"/>
    </row>
    <row r="685" ht="14.25" customHeight="1">
      <c r="I685" s="54"/>
    </row>
    <row r="686" ht="14.25" customHeight="1">
      <c r="I686" s="54"/>
    </row>
    <row r="687" ht="14.25" customHeight="1">
      <c r="I687" s="54"/>
    </row>
    <row r="688" ht="14.25" customHeight="1">
      <c r="I688" s="54"/>
    </row>
    <row r="689" ht="14.25" customHeight="1">
      <c r="I689" s="54"/>
    </row>
    <row r="690" ht="14.25" customHeight="1">
      <c r="I690" s="54"/>
    </row>
    <row r="691" ht="14.25" customHeight="1">
      <c r="I691" s="54"/>
    </row>
    <row r="692" ht="14.25" customHeight="1">
      <c r="I692" s="54"/>
    </row>
    <row r="693" ht="14.25" customHeight="1">
      <c r="I693" s="54"/>
    </row>
    <row r="694" ht="14.25" customHeight="1">
      <c r="I694" s="54"/>
    </row>
    <row r="695" ht="14.25" customHeight="1">
      <c r="I695" s="54"/>
    </row>
    <row r="696" ht="14.25" customHeight="1">
      <c r="I696" s="54"/>
    </row>
    <row r="697" ht="14.25" customHeight="1">
      <c r="I697" s="54"/>
    </row>
    <row r="698" ht="14.25" customHeight="1">
      <c r="I698" s="54"/>
    </row>
    <row r="699" ht="14.25" customHeight="1">
      <c r="I699" s="54"/>
    </row>
    <row r="700" ht="14.25" customHeight="1">
      <c r="I700" s="54"/>
    </row>
    <row r="701" ht="14.25" customHeight="1">
      <c r="I701" s="54"/>
    </row>
    <row r="702" ht="14.25" customHeight="1">
      <c r="I702" s="54"/>
    </row>
    <row r="703" ht="14.25" customHeight="1">
      <c r="I703" s="54"/>
    </row>
    <row r="704" ht="14.25" customHeight="1">
      <c r="I704" s="54"/>
    </row>
    <row r="705" ht="14.25" customHeight="1">
      <c r="I705" s="54"/>
    </row>
    <row r="706" ht="14.25" customHeight="1">
      <c r="I706" s="54"/>
    </row>
    <row r="707" ht="14.25" customHeight="1">
      <c r="I707" s="54"/>
    </row>
    <row r="708" ht="14.25" customHeight="1">
      <c r="I708" s="54"/>
    </row>
    <row r="709" ht="14.25" customHeight="1">
      <c r="I709" s="54"/>
    </row>
    <row r="710" ht="14.25" customHeight="1">
      <c r="I710" s="54"/>
    </row>
    <row r="711" ht="14.25" customHeight="1">
      <c r="I711" s="54"/>
    </row>
    <row r="712" ht="14.25" customHeight="1">
      <c r="I712" s="54"/>
    </row>
    <row r="713" ht="14.25" customHeight="1">
      <c r="I713" s="54"/>
    </row>
    <row r="714" ht="14.25" customHeight="1">
      <c r="I714" s="54"/>
    </row>
    <row r="715" ht="14.25" customHeight="1">
      <c r="I715" s="54"/>
    </row>
    <row r="716" ht="14.25" customHeight="1">
      <c r="I716" s="54"/>
    </row>
    <row r="717" ht="14.25" customHeight="1">
      <c r="I717" s="54"/>
    </row>
    <row r="718" ht="14.25" customHeight="1">
      <c r="I718" s="54"/>
    </row>
    <row r="719" ht="14.25" customHeight="1">
      <c r="I719" s="54"/>
    </row>
    <row r="720" ht="14.25" customHeight="1">
      <c r="I720" s="54"/>
    </row>
    <row r="721" ht="14.25" customHeight="1">
      <c r="I721" s="54"/>
    </row>
    <row r="722" ht="14.25" customHeight="1">
      <c r="I722" s="54"/>
    </row>
    <row r="723" ht="14.25" customHeight="1">
      <c r="I723" s="54"/>
    </row>
    <row r="724" ht="14.25" customHeight="1">
      <c r="I724" s="54"/>
    </row>
    <row r="725" ht="14.25" customHeight="1">
      <c r="I725" s="54"/>
    </row>
    <row r="726" ht="14.25" customHeight="1">
      <c r="I726" s="54"/>
    </row>
    <row r="727" ht="14.25" customHeight="1">
      <c r="I727" s="54"/>
    </row>
    <row r="728" ht="14.25" customHeight="1">
      <c r="I728" s="54"/>
    </row>
    <row r="729" ht="14.25" customHeight="1">
      <c r="I729" s="54"/>
    </row>
    <row r="730" ht="14.25" customHeight="1">
      <c r="I730" s="54"/>
    </row>
    <row r="731" ht="14.25" customHeight="1">
      <c r="I731" s="54"/>
    </row>
    <row r="732" ht="14.25" customHeight="1">
      <c r="I732" s="54"/>
    </row>
    <row r="733" ht="14.25" customHeight="1">
      <c r="I733" s="54"/>
    </row>
    <row r="734" ht="14.25" customHeight="1">
      <c r="I734" s="54"/>
    </row>
    <row r="735" ht="14.25" customHeight="1">
      <c r="I735" s="54"/>
    </row>
    <row r="736" ht="14.25" customHeight="1">
      <c r="I736" s="54"/>
    </row>
    <row r="737" ht="14.25" customHeight="1">
      <c r="I737" s="54"/>
    </row>
    <row r="738" ht="14.25" customHeight="1">
      <c r="I738" s="54"/>
    </row>
    <row r="739" ht="14.25" customHeight="1">
      <c r="I739" s="54"/>
    </row>
    <row r="740" ht="14.25" customHeight="1">
      <c r="I740" s="54"/>
    </row>
    <row r="741" ht="14.25" customHeight="1">
      <c r="I741" s="54"/>
    </row>
    <row r="742" ht="14.25" customHeight="1">
      <c r="I742" s="54"/>
    </row>
    <row r="743" ht="14.25" customHeight="1">
      <c r="I743" s="54"/>
    </row>
    <row r="744" ht="14.25" customHeight="1">
      <c r="I744" s="54"/>
    </row>
    <row r="745" ht="14.25" customHeight="1">
      <c r="I745" s="54"/>
    </row>
    <row r="746" ht="14.25" customHeight="1">
      <c r="I746" s="54"/>
    </row>
    <row r="747" ht="14.25" customHeight="1">
      <c r="I747" s="54"/>
    </row>
    <row r="748" ht="14.25" customHeight="1">
      <c r="I748" s="54"/>
    </row>
    <row r="749" ht="14.25" customHeight="1">
      <c r="I749" s="54"/>
    </row>
    <row r="750" ht="14.25" customHeight="1">
      <c r="I750" s="54"/>
    </row>
    <row r="751" ht="14.25" customHeight="1">
      <c r="I751" s="54"/>
    </row>
    <row r="752" ht="14.25" customHeight="1">
      <c r="I752" s="54"/>
    </row>
    <row r="753" ht="14.25" customHeight="1">
      <c r="I753" s="54"/>
    </row>
    <row r="754" ht="14.25" customHeight="1">
      <c r="I754" s="54"/>
    </row>
    <row r="755" ht="14.25" customHeight="1">
      <c r="I755" s="54"/>
    </row>
    <row r="756" ht="14.25" customHeight="1">
      <c r="I756" s="54"/>
    </row>
    <row r="757" ht="14.25" customHeight="1">
      <c r="I757" s="54"/>
    </row>
    <row r="758" ht="14.25" customHeight="1">
      <c r="I758" s="54"/>
    </row>
    <row r="759" ht="14.25" customHeight="1">
      <c r="I759" s="54"/>
    </row>
    <row r="760" ht="14.25" customHeight="1">
      <c r="I760" s="54"/>
    </row>
    <row r="761" ht="14.25" customHeight="1">
      <c r="I761" s="54"/>
    </row>
    <row r="762" ht="14.25" customHeight="1">
      <c r="I762" s="54"/>
    </row>
    <row r="763" ht="14.25" customHeight="1">
      <c r="I763" s="54"/>
    </row>
    <row r="764" ht="14.25" customHeight="1">
      <c r="I764" s="54"/>
    </row>
    <row r="765" ht="14.25" customHeight="1">
      <c r="I765" s="54"/>
    </row>
    <row r="766" ht="14.25" customHeight="1">
      <c r="I766" s="54"/>
    </row>
    <row r="767" ht="14.25" customHeight="1">
      <c r="I767" s="54"/>
    </row>
    <row r="768" ht="14.25" customHeight="1">
      <c r="I768" s="54"/>
    </row>
    <row r="769" ht="14.25" customHeight="1">
      <c r="I769" s="54"/>
    </row>
    <row r="770" ht="14.25" customHeight="1">
      <c r="I770" s="54"/>
    </row>
    <row r="771" ht="14.25" customHeight="1">
      <c r="I771" s="54"/>
    </row>
    <row r="772" ht="14.25" customHeight="1">
      <c r="I772" s="54"/>
    </row>
    <row r="773" ht="14.25" customHeight="1">
      <c r="I773" s="54"/>
    </row>
    <row r="774" ht="14.25" customHeight="1">
      <c r="I774" s="54"/>
    </row>
    <row r="775" ht="14.25" customHeight="1">
      <c r="I775" s="54"/>
    </row>
    <row r="776" ht="14.25" customHeight="1">
      <c r="I776" s="54"/>
    </row>
    <row r="777" ht="14.25" customHeight="1">
      <c r="I777" s="54"/>
    </row>
    <row r="778" ht="14.25" customHeight="1">
      <c r="I778" s="54"/>
    </row>
    <row r="779" ht="14.25" customHeight="1">
      <c r="I779" s="54"/>
    </row>
    <row r="780" ht="14.25" customHeight="1">
      <c r="I780" s="54"/>
    </row>
    <row r="781" ht="14.25" customHeight="1">
      <c r="I781" s="54"/>
    </row>
    <row r="782" ht="14.25" customHeight="1">
      <c r="I782" s="54"/>
    </row>
    <row r="783" ht="14.25" customHeight="1">
      <c r="I783" s="54"/>
    </row>
    <row r="784" ht="14.25" customHeight="1">
      <c r="I784" s="54"/>
    </row>
    <row r="785" ht="14.25" customHeight="1">
      <c r="I785" s="54"/>
    </row>
    <row r="786" ht="14.25" customHeight="1">
      <c r="I786" s="54"/>
    </row>
    <row r="787" ht="14.25" customHeight="1">
      <c r="I787" s="54"/>
    </row>
    <row r="788" ht="14.25" customHeight="1">
      <c r="I788" s="54"/>
    </row>
    <row r="789" ht="14.25" customHeight="1">
      <c r="I789" s="54"/>
    </row>
    <row r="790" ht="14.25" customHeight="1">
      <c r="I790" s="54"/>
    </row>
    <row r="791" ht="14.25" customHeight="1">
      <c r="I791" s="54"/>
    </row>
    <row r="792" ht="14.25" customHeight="1">
      <c r="I792" s="54"/>
    </row>
    <row r="793" ht="14.25" customHeight="1">
      <c r="I793" s="54"/>
    </row>
    <row r="794" ht="14.25" customHeight="1">
      <c r="I794" s="54"/>
    </row>
    <row r="795" ht="14.25" customHeight="1">
      <c r="I795" s="54"/>
    </row>
    <row r="796" ht="14.25" customHeight="1">
      <c r="I796" s="54"/>
    </row>
    <row r="797" ht="14.25" customHeight="1">
      <c r="I797" s="54"/>
    </row>
    <row r="798" ht="14.25" customHeight="1">
      <c r="I798" s="54"/>
    </row>
    <row r="799" ht="14.25" customHeight="1">
      <c r="I799" s="54"/>
    </row>
    <row r="800" ht="14.25" customHeight="1">
      <c r="I800" s="54"/>
    </row>
    <row r="801" ht="14.25" customHeight="1">
      <c r="I801" s="54"/>
    </row>
    <row r="802" ht="14.25" customHeight="1">
      <c r="I802" s="54"/>
    </row>
    <row r="803" ht="14.25" customHeight="1">
      <c r="I803" s="54"/>
    </row>
    <row r="804" ht="14.25" customHeight="1">
      <c r="I804" s="54"/>
    </row>
    <row r="805" ht="14.25" customHeight="1">
      <c r="I805" s="54"/>
    </row>
    <row r="806" ht="14.25" customHeight="1">
      <c r="I806" s="54"/>
    </row>
    <row r="807" ht="14.25" customHeight="1">
      <c r="I807" s="54"/>
    </row>
    <row r="808" ht="14.25" customHeight="1">
      <c r="I808" s="54"/>
    </row>
    <row r="809" ht="14.25" customHeight="1">
      <c r="I809" s="54"/>
    </row>
    <row r="810" ht="14.25" customHeight="1">
      <c r="I810" s="54"/>
    </row>
    <row r="811" ht="14.25" customHeight="1">
      <c r="I811" s="54"/>
    </row>
    <row r="812" ht="14.25" customHeight="1">
      <c r="I812" s="54"/>
    </row>
    <row r="813" ht="14.25" customHeight="1">
      <c r="I813" s="54"/>
    </row>
    <row r="814" ht="14.25" customHeight="1">
      <c r="I814" s="54"/>
    </row>
    <row r="815" ht="14.25" customHeight="1">
      <c r="I815" s="54"/>
    </row>
    <row r="816" ht="14.25" customHeight="1">
      <c r="I816" s="54"/>
    </row>
    <row r="817" ht="14.25" customHeight="1">
      <c r="I817" s="54"/>
    </row>
    <row r="818" ht="14.25" customHeight="1">
      <c r="I818" s="54"/>
    </row>
    <row r="819" ht="14.25" customHeight="1">
      <c r="I819" s="54"/>
    </row>
    <row r="820" ht="14.25" customHeight="1">
      <c r="I820" s="54"/>
    </row>
    <row r="821" ht="14.25" customHeight="1">
      <c r="I821" s="54"/>
    </row>
    <row r="822" ht="14.25" customHeight="1">
      <c r="I822" s="54"/>
    </row>
    <row r="823" ht="14.25" customHeight="1">
      <c r="I823" s="54"/>
    </row>
    <row r="824" ht="14.25" customHeight="1">
      <c r="I824" s="54"/>
    </row>
    <row r="825" ht="14.25" customHeight="1">
      <c r="I825" s="54"/>
    </row>
    <row r="826" ht="14.25" customHeight="1">
      <c r="I826" s="54"/>
    </row>
    <row r="827" ht="14.25" customHeight="1">
      <c r="I827" s="54"/>
    </row>
    <row r="828" ht="14.25" customHeight="1">
      <c r="I828" s="54"/>
    </row>
    <row r="829" ht="14.25" customHeight="1">
      <c r="I829" s="54"/>
    </row>
    <row r="830" ht="14.25" customHeight="1">
      <c r="I830" s="54"/>
    </row>
    <row r="831" ht="14.25" customHeight="1">
      <c r="I831" s="54"/>
    </row>
    <row r="832" ht="14.25" customHeight="1">
      <c r="I832" s="54"/>
    </row>
    <row r="833" ht="14.25" customHeight="1">
      <c r="I833" s="54"/>
    </row>
    <row r="834" ht="14.25" customHeight="1">
      <c r="I834" s="54"/>
    </row>
    <row r="835" ht="14.25" customHeight="1">
      <c r="I835" s="54"/>
    </row>
    <row r="836" ht="14.25" customHeight="1">
      <c r="I836" s="54"/>
    </row>
    <row r="837" ht="14.25" customHeight="1">
      <c r="I837" s="54"/>
    </row>
    <row r="838" ht="14.25" customHeight="1">
      <c r="I838" s="54"/>
    </row>
    <row r="839" ht="14.25" customHeight="1">
      <c r="I839" s="54"/>
    </row>
    <row r="840" ht="14.25" customHeight="1">
      <c r="I840" s="54"/>
    </row>
    <row r="841" ht="14.25" customHeight="1">
      <c r="I841" s="54"/>
    </row>
    <row r="842" ht="14.25" customHeight="1">
      <c r="I842" s="54"/>
    </row>
    <row r="843" ht="14.25" customHeight="1">
      <c r="I843" s="54"/>
    </row>
    <row r="844" ht="14.25" customHeight="1">
      <c r="I844" s="54"/>
    </row>
    <row r="845" ht="14.25" customHeight="1">
      <c r="I845" s="54"/>
    </row>
    <row r="846" ht="14.25" customHeight="1">
      <c r="I846" s="54"/>
    </row>
    <row r="847" ht="14.25" customHeight="1">
      <c r="I847" s="54"/>
    </row>
    <row r="848" ht="14.25" customHeight="1">
      <c r="I848" s="54"/>
    </row>
    <row r="849" ht="14.25" customHeight="1">
      <c r="I849" s="54"/>
    </row>
    <row r="850" ht="14.25" customHeight="1">
      <c r="I850" s="54"/>
    </row>
    <row r="851" ht="14.25" customHeight="1">
      <c r="I851" s="54"/>
    </row>
    <row r="852" ht="14.25" customHeight="1">
      <c r="I852" s="54"/>
    </row>
    <row r="853" ht="14.25" customHeight="1">
      <c r="I853" s="54"/>
    </row>
    <row r="854" ht="14.25" customHeight="1">
      <c r="I854" s="54"/>
    </row>
    <row r="855" ht="14.25" customHeight="1">
      <c r="I855" s="54"/>
    </row>
    <row r="856" ht="14.25" customHeight="1">
      <c r="I856" s="54"/>
    </row>
    <row r="857" ht="14.25" customHeight="1">
      <c r="I857" s="54"/>
    </row>
    <row r="858" ht="14.25" customHeight="1">
      <c r="I858" s="54"/>
    </row>
    <row r="859" ht="14.25" customHeight="1">
      <c r="I859" s="54"/>
    </row>
    <row r="860" ht="14.25" customHeight="1">
      <c r="I860" s="54"/>
    </row>
    <row r="861" ht="14.25" customHeight="1">
      <c r="I861" s="54"/>
    </row>
    <row r="862" ht="14.25" customHeight="1">
      <c r="I862" s="54"/>
    </row>
    <row r="863" ht="14.25" customHeight="1">
      <c r="I863" s="54"/>
    </row>
    <row r="864" ht="14.25" customHeight="1">
      <c r="I864" s="54"/>
    </row>
    <row r="865" ht="14.25" customHeight="1">
      <c r="I865" s="54"/>
    </row>
    <row r="866" ht="14.25" customHeight="1">
      <c r="I866" s="54"/>
    </row>
    <row r="867" ht="14.25" customHeight="1">
      <c r="I867" s="54"/>
    </row>
    <row r="868" ht="14.25" customHeight="1">
      <c r="I868" s="54"/>
    </row>
    <row r="869" ht="14.25" customHeight="1">
      <c r="I869" s="54"/>
    </row>
    <row r="870" ht="14.25" customHeight="1">
      <c r="I870" s="54"/>
    </row>
    <row r="871" ht="14.25" customHeight="1">
      <c r="I871" s="54"/>
    </row>
    <row r="872" ht="14.25" customHeight="1">
      <c r="I872" s="54"/>
    </row>
    <row r="873" ht="14.25" customHeight="1">
      <c r="I873" s="54"/>
    </row>
    <row r="874" ht="14.25" customHeight="1">
      <c r="I874" s="54"/>
    </row>
    <row r="875" ht="14.25" customHeight="1">
      <c r="I875" s="54"/>
    </row>
    <row r="876" ht="14.25" customHeight="1">
      <c r="I876" s="54"/>
    </row>
    <row r="877" ht="14.25" customHeight="1">
      <c r="I877" s="54"/>
    </row>
    <row r="878" ht="14.25" customHeight="1">
      <c r="I878" s="54"/>
    </row>
    <row r="879" ht="14.25" customHeight="1">
      <c r="I879" s="54"/>
    </row>
    <row r="880" ht="14.25" customHeight="1">
      <c r="I880" s="54"/>
    </row>
    <row r="881" ht="14.25" customHeight="1">
      <c r="I881" s="54"/>
    </row>
    <row r="882" ht="14.25" customHeight="1">
      <c r="I882" s="54"/>
    </row>
    <row r="883" ht="14.25" customHeight="1">
      <c r="I883" s="54"/>
    </row>
    <row r="884" ht="14.25" customHeight="1">
      <c r="I884" s="54"/>
    </row>
    <row r="885" ht="14.25" customHeight="1">
      <c r="I885" s="54"/>
    </row>
    <row r="886" ht="14.25" customHeight="1">
      <c r="I886" s="54"/>
    </row>
    <row r="887" ht="14.25" customHeight="1">
      <c r="I887" s="54"/>
    </row>
    <row r="888" ht="14.25" customHeight="1">
      <c r="I888" s="54"/>
    </row>
    <row r="889" ht="14.25" customHeight="1">
      <c r="I889" s="54"/>
    </row>
    <row r="890" ht="14.25" customHeight="1">
      <c r="I890" s="54"/>
    </row>
    <row r="891" ht="14.25" customHeight="1">
      <c r="I891" s="54"/>
    </row>
    <row r="892" ht="14.25" customHeight="1">
      <c r="I892" s="54"/>
    </row>
    <row r="893" ht="14.25" customHeight="1">
      <c r="I893" s="54"/>
    </row>
    <row r="894" ht="14.25" customHeight="1">
      <c r="I894" s="54"/>
    </row>
    <row r="895" ht="14.25" customHeight="1">
      <c r="I895" s="54"/>
    </row>
    <row r="896" ht="14.25" customHeight="1">
      <c r="I896" s="54"/>
    </row>
    <row r="897" ht="14.25" customHeight="1">
      <c r="I897" s="54"/>
    </row>
    <row r="898" ht="14.25" customHeight="1">
      <c r="I898" s="54"/>
    </row>
    <row r="899" ht="14.25" customHeight="1">
      <c r="I899" s="54"/>
    </row>
    <row r="900" ht="14.25" customHeight="1">
      <c r="I900" s="54"/>
    </row>
    <row r="901" ht="14.25" customHeight="1">
      <c r="I901" s="54"/>
    </row>
    <row r="902" ht="14.25" customHeight="1">
      <c r="I902" s="54"/>
    </row>
    <row r="903" ht="14.25" customHeight="1">
      <c r="I903" s="54"/>
    </row>
    <row r="904" ht="14.25" customHeight="1">
      <c r="I904" s="54"/>
    </row>
    <row r="905" ht="14.25" customHeight="1">
      <c r="I905" s="54"/>
    </row>
    <row r="906" ht="14.25" customHeight="1">
      <c r="I906" s="54"/>
    </row>
    <row r="907" ht="14.25" customHeight="1">
      <c r="I907" s="54"/>
    </row>
    <row r="908" ht="14.25" customHeight="1">
      <c r="I908" s="54"/>
    </row>
    <row r="909" ht="14.25" customHeight="1">
      <c r="I909" s="54"/>
    </row>
    <row r="910" ht="14.25" customHeight="1">
      <c r="I910" s="54"/>
    </row>
    <row r="911" ht="14.25" customHeight="1">
      <c r="I911" s="54"/>
    </row>
    <row r="912" ht="14.25" customHeight="1">
      <c r="I912" s="54"/>
    </row>
    <row r="913" ht="14.25" customHeight="1">
      <c r="I913" s="54"/>
    </row>
    <row r="914" ht="14.25" customHeight="1">
      <c r="I914" s="54"/>
    </row>
    <row r="915" ht="14.25" customHeight="1">
      <c r="I915" s="54"/>
    </row>
    <row r="916" ht="14.25" customHeight="1">
      <c r="I916" s="54"/>
    </row>
    <row r="917" ht="14.25" customHeight="1">
      <c r="I917" s="54"/>
    </row>
    <row r="918" ht="14.25" customHeight="1">
      <c r="I918" s="54"/>
    </row>
    <row r="919" ht="14.25" customHeight="1">
      <c r="I919" s="54"/>
    </row>
    <row r="920" ht="14.25" customHeight="1">
      <c r="I920" s="54"/>
    </row>
    <row r="921" ht="14.25" customHeight="1">
      <c r="I921" s="54"/>
    </row>
    <row r="922" ht="14.25" customHeight="1">
      <c r="I922" s="54"/>
    </row>
    <row r="923" ht="14.25" customHeight="1">
      <c r="I923" s="54"/>
    </row>
    <row r="924" ht="14.25" customHeight="1">
      <c r="I924" s="54"/>
    </row>
    <row r="925" ht="14.25" customHeight="1">
      <c r="I925" s="54"/>
    </row>
    <row r="926" ht="14.25" customHeight="1">
      <c r="I926" s="54"/>
    </row>
    <row r="927" ht="14.25" customHeight="1">
      <c r="I927" s="54"/>
    </row>
    <row r="928" ht="14.25" customHeight="1">
      <c r="I928" s="54"/>
    </row>
    <row r="929" ht="14.25" customHeight="1">
      <c r="I929" s="54"/>
    </row>
    <row r="930" ht="14.25" customHeight="1">
      <c r="I930" s="54"/>
    </row>
    <row r="931" ht="14.25" customHeight="1">
      <c r="I931" s="54"/>
    </row>
    <row r="932" ht="14.25" customHeight="1">
      <c r="I932" s="54"/>
    </row>
    <row r="933" ht="14.25" customHeight="1">
      <c r="I933" s="54"/>
    </row>
    <row r="934" ht="14.25" customHeight="1">
      <c r="I934" s="54"/>
    </row>
    <row r="935" ht="14.25" customHeight="1">
      <c r="I935" s="54"/>
    </row>
    <row r="936" ht="14.25" customHeight="1">
      <c r="I936" s="54"/>
    </row>
    <row r="937" ht="14.25" customHeight="1">
      <c r="I937" s="54"/>
    </row>
    <row r="938" ht="14.25" customHeight="1">
      <c r="I938" s="54"/>
    </row>
    <row r="939" ht="14.25" customHeight="1">
      <c r="I939" s="54"/>
    </row>
    <row r="940" ht="14.25" customHeight="1">
      <c r="I940" s="54"/>
    </row>
    <row r="941" ht="14.25" customHeight="1">
      <c r="I941" s="54"/>
    </row>
    <row r="942" ht="14.25" customHeight="1">
      <c r="I942" s="54"/>
    </row>
    <row r="943" ht="14.25" customHeight="1">
      <c r="I943" s="54"/>
    </row>
    <row r="944" ht="14.25" customHeight="1">
      <c r="I944" s="54"/>
    </row>
    <row r="945" ht="14.25" customHeight="1">
      <c r="I945" s="54"/>
    </row>
    <row r="946" ht="14.25" customHeight="1">
      <c r="I946" s="54"/>
    </row>
    <row r="947" ht="14.25" customHeight="1">
      <c r="I947" s="54"/>
    </row>
    <row r="948" ht="14.25" customHeight="1">
      <c r="I948" s="54"/>
    </row>
    <row r="949" ht="14.25" customHeight="1">
      <c r="I949" s="54"/>
    </row>
    <row r="950" ht="14.25" customHeight="1">
      <c r="I950" s="54"/>
    </row>
    <row r="951" ht="14.25" customHeight="1">
      <c r="I951" s="54"/>
    </row>
    <row r="952" ht="14.25" customHeight="1">
      <c r="I952" s="54"/>
    </row>
    <row r="953" ht="14.25" customHeight="1">
      <c r="I953" s="54"/>
    </row>
    <row r="954" ht="14.25" customHeight="1">
      <c r="I954" s="54"/>
    </row>
    <row r="955" ht="14.25" customHeight="1">
      <c r="I955" s="54"/>
    </row>
    <row r="956" ht="14.25" customHeight="1">
      <c r="I956" s="54"/>
    </row>
    <row r="957" ht="14.25" customHeight="1">
      <c r="I957" s="54"/>
    </row>
    <row r="958" ht="14.25" customHeight="1">
      <c r="I958" s="54"/>
    </row>
    <row r="959" ht="14.25" customHeight="1">
      <c r="I959" s="54"/>
    </row>
    <row r="960" ht="14.25" customHeight="1">
      <c r="I960" s="54"/>
    </row>
    <row r="961" ht="14.25" customHeight="1">
      <c r="I961" s="54"/>
    </row>
    <row r="962" ht="14.25" customHeight="1">
      <c r="I962" s="54"/>
    </row>
    <row r="963" ht="14.25" customHeight="1">
      <c r="I963" s="54"/>
    </row>
    <row r="964" ht="14.25" customHeight="1">
      <c r="I964" s="54"/>
    </row>
    <row r="965" ht="14.25" customHeight="1">
      <c r="I965" s="54"/>
    </row>
    <row r="966" ht="14.25" customHeight="1">
      <c r="I966" s="54"/>
    </row>
    <row r="967" ht="14.25" customHeight="1">
      <c r="I967" s="54"/>
    </row>
    <row r="968" ht="14.25" customHeight="1">
      <c r="I968" s="54"/>
    </row>
    <row r="969" ht="14.25" customHeight="1">
      <c r="I969" s="54"/>
    </row>
    <row r="970" ht="14.25" customHeight="1">
      <c r="I970" s="54"/>
    </row>
    <row r="971" ht="14.25" customHeight="1">
      <c r="I971" s="54"/>
    </row>
    <row r="972" ht="14.25" customHeight="1">
      <c r="I972" s="54"/>
    </row>
    <row r="973" ht="14.25" customHeight="1">
      <c r="I973" s="54"/>
    </row>
    <row r="974" ht="14.25" customHeight="1">
      <c r="I974" s="54"/>
    </row>
    <row r="975" ht="14.25" customHeight="1">
      <c r="I975" s="54"/>
    </row>
    <row r="976" ht="14.25" customHeight="1">
      <c r="I976" s="54"/>
    </row>
    <row r="977" ht="14.25" customHeight="1">
      <c r="I977" s="54"/>
    </row>
    <row r="978" ht="14.25" customHeight="1">
      <c r="I978" s="54"/>
    </row>
    <row r="979" ht="14.25" customHeight="1">
      <c r="I979" s="54"/>
    </row>
    <row r="980" ht="14.25" customHeight="1">
      <c r="I980" s="54"/>
    </row>
    <row r="981" ht="14.25" customHeight="1">
      <c r="I981" s="54"/>
    </row>
    <row r="982" ht="14.25" customHeight="1">
      <c r="I982" s="54"/>
    </row>
    <row r="983" ht="14.25" customHeight="1">
      <c r="I983" s="54"/>
    </row>
    <row r="984" ht="14.25" customHeight="1">
      <c r="I984" s="54"/>
    </row>
    <row r="985" ht="14.25" customHeight="1">
      <c r="I985" s="54"/>
    </row>
    <row r="986" ht="14.25" customHeight="1">
      <c r="I986" s="54"/>
    </row>
    <row r="987" ht="14.25" customHeight="1">
      <c r="I987" s="54"/>
    </row>
    <row r="988" ht="14.25" customHeight="1">
      <c r="I988" s="54"/>
    </row>
    <row r="989" ht="14.25" customHeight="1">
      <c r="I989" s="54"/>
    </row>
    <row r="990" ht="14.25" customHeight="1">
      <c r="I990" s="54"/>
    </row>
    <row r="991" ht="14.25" customHeight="1">
      <c r="I991" s="54"/>
    </row>
    <row r="992" ht="14.25" customHeight="1">
      <c r="I992" s="54"/>
    </row>
    <row r="993" ht="14.25" customHeight="1">
      <c r="I993" s="54"/>
    </row>
    <row r="994" ht="14.25" customHeight="1">
      <c r="I994" s="54"/>
    </row>
    <row r="995" ht="14.25" customHeight="1">
      <c r="I995" s="54"/>
    </row>
    <row r="996" ht="14.25" customHeight="1">
      <c r="I996" s="54"/>
    </row>
    <row r="997" ht="14.25" customHeight="1">
      <c r="I997" s="54"/>
    </row>
    <row r="998" ht="14.25" customHeight="1">
      <c r="I998" s="54"/>
    </row>
    <row r="999" ht="14.25" customHeight="1">
      <c r="I999" s="54"/>
    </row>
    <row r="1000" ht="14.25" customHeight="1">
      <c r="I1000" s="54"/>
    </row>
  </sheetData>
  <mergeCells count="80">
    <mergeCell ref="B48:E48"/>
    <mergeCell ref="A49:E49"/>
    <mergeCell ref="A50:E50"/>
    <mergeCell ref="A51:E51"/>
    <mergeCell ref="B52:E52"/>
    <mergeCell ref="B53:E53"/>
    <mergeCell ref="B54:E54"/>
    <mergeCell ref="B55:E55"/>
    <mergeCell ref="A56:E56"/>
    <mergeCell ref="A57:E57"/>
    <mergeCell ref="A58:E58"/>
    <mergeCell ref="B59:E59"/>
    <mergeCell ref="B60:E60"/>
    <mergeCell ref="B61:E61"/>
    <mergeCell ref="B62:E62"/>
    <mergeCell ref="A63:E63"/>
    <mergeCell ref="A64:E64"/>
    <mergeCell ref="A65:E65"/>
    <mergeCell ref="B66:E66"/>
    <mergeCell ref="B67:E67"/>
    <mergeCell ref="B68:E68"/>
    <mergeCell ref="B76:E76"/>
    <mergeCell ref="A77:E77"/>
    <mergeCell ref="A78:E78"/>
    <mergeCell ref="B69:E69"/>
    <mergeCell ref="A70:E70"/>
    <mergeCell ref="A71:E71"/>
    <mergeCell ref="A72:E72"/>
    <mergeCell ref="B73:E73"/>
    <mergeCell ref="B74:E74"/>
    <mergeCell ref="B75:E75"/>
    <mergeCell ref="A1:E1"/>
    <mergeCell ref="A2:E2"/>
    <mergeCell ref="B3:E3"/>
    <mergeCell ref="B4:E4"/>
    <mergeCell ref="B5:E5"/>
    <mergeCell ref="B6:E6"/>
    <mergeCell ref="A7:E7"/>
    <mergeCell ref="A8:E8"/>
    <mergeCell ref="A9:E9"/>
    <mergeCell ref="I9:N9"/>
    <mergeCell ref="B10:E10"/>
    <mergeCell ref="I10:N10"/>
    <mergeCell ref="B11:E11"/>
    <mergeCell ref="B12:E12"/>
    <mergeCell ref="B13:E13"/>
    <mergeCell ref="A14:E14"/>
    <mergeCell ref="A15:E15"/>
    <mergeCell ref="A16:E16"/>
    <mergeCell ref="B17:E17"/>
    <mergeCell ref="B18:E18"/>
    <mergeCell ref="B19:E19"/>
    <mergeCell ref="B20:E20"/>
    <mergeCell ref="A21:E21"/>
    <mergeCell ref="A22:E22"/>
    <mergeCell ref="A23:E23"/>
    <mergeCell ref="B24:E24"/>
    <mergeCell ref="B25:E25"/>
    <mergeCell ref="B26:E26"/>
    <mergeCell ref="B27:E27"/>
    <mergeCell ref="A28:E28"/>
    <mergeCell ref="A29:E29"/>
    <mergeCell ref="A30:E30"/>
    <mergeCell ref="B31:E31"/>
    <mergeCell ref="B32:E32"/>
    <mergeCell ref="B33:E33"/>
    <mergeCell ref="B34:E34"/>
    <mergeCell ref="A35:E35"/>
    <mergeCell ref="A36:E36"/>
    <mergeCell ref="A37:E37"/>
    <mergeCell ref="B38:E38"/>
    <mergeCell ref="B39:E39"/>
    <mergeCell ref="B40:E40"/>
    <mergeCell ref="B41:E41"/>
    <mergeCell ref="A42:E42"/>
    <mergeCell ref="A43:E43"/>
    <mergeCell ref="A44:E44"/>
    <mergeCell ref="B45:E45"/>
    <mergeCell ref="B46:E46"/>
    <mergeCell ref="B47:E47"/>
  </mergeCells>
  <conditionalFormatting sqref="A8:E8">
    <cfRule type="expression" dxfId="2" priority="1">
      <formula>H3&lt;&gt;$G$2</formula>
    </cfRule>
  </conditionalFormatting>
  <conditionalFormatting sqref="A8:E8">
    <cfRule type="expression" dxfId="3" priority="2">
      <formula>H3=$G$2</formula>
    </cfRule>
  </conditionalFormatting>
  <conditionalFormatting sqref="A15:E15">
    <cfRule type="expression" dxfId="2" priority="3">
      <formula>$G$9&lt;&gt;$H$10</formula>
    </cfRule>
  </conditionalFormatting>
  <conditionalFormatting sqref="A15:E15">
    <cfRule type="expression" dxfId="3" priority="4">
      <formula>H10=$G$9</formula>
    </cfRule>
  </conditionalFormatting>
  <conditionalFormatting sqref="A22:E22">
    <cfRule type="expression" dxfId="2" priority="5">
      <formula>$H$17&lt;&gt;$G$16</formula>
    </cfRule>
  </conditionalFormatting>
  <conditionalFormatting sqref="A22:E22">
    <cfRule type="expression" dxfId="3" priority="6">
      <formula>H17=$G$16</formula>
    </cfRule>
  </conditionalFormatting>
  <conditionalFormatting sqref="A29:E29">
    <cfRule type="expression" dxfId="2" priority="7">
      <formula>$H$24&lt;&gt;$G$23</formula>
    </cfRule>
  </conditionalFormatting>
  <conditionalFormatting sqref="A29:E29">
    <cfRule type="expression" dxfId="3" priority="8">
      <formula>H24=$G$23</formula>
    </cfRule>
  </conditionalFormatting>
  <conditionalFormatting sqref="A36:E36">
    <cfRule type="expression" dxfId="2" priority="9">
      <formula>$H$31&lt;&gt;$G$30</formula>
    </cfRule>
  </conditionalFormatting>
  <conditionalFormatting sqref="A36:E36">
    <cfRule type="expression" dxfId="3" priority="10">
      <formula>H31=$G$30</formula>
    </cfRule>
  </conditionalFormatting>
  <conditionalFormatting sqref="A43:E43">
    <cfRule type="expression" dxfId="2" priority="11">
      <formula>H38&lt;&gt;$G$37</formula>
    </cfRule>
  </conditionalFormatting>
  <conditionalFormatting sqref="A43:E43">
    <cfRule type="expression" dxfId="3" priority="12">
      <formula>H38=$G$37</formula>
    </cfRule>
  </conditionalFormatting>
  <conditionalFormatting sqref="A50:E50">
    <cfRule type="expression" dxfId="2" priority="13">
      <formula>H45&lt;&gt;$G$44</formula>
    </cfRule>
  </conditionalFormatting>
  <conditionalFormatting sqref="A50:E50">
    <cfRule type="expression" dxfId="3" priority="14">
      <formula>H45=$G$44</formula>
    </cfRule>
  </conditionalFormatting>
  <conditionalFormatting sqref="A57:E57">
    <cfRule type="expression" dxfId="2" priority="15">
      <formula>H52&lt;&gt;$G$51</formula>
    </cfRule>
  </conditionalFormatting>
  <conditionalFormatting sqref="A57:E57">
    <cfRule type="expression" dxfId="3" priority="16">
      <formula>H52=$G$51</formula>
    </cfRule>
  </conditionalFormatting>
  <conditionalFormatting sqref="A64:E64">
    <cfRule type="expression" dxfId="2" priority="17">
      <formula>H59&lt;&gt;$G$58</formula>
    </cfRule>
  </conditionalFormatting>
  <conditionalFormatting sqref="A64:E64">
    <cfRule type="expression" dxfId="3" priority="18">
      <formula>H59=$G$58</formula>
    </cfRule>
  </conditionalFormatting>
  <conditionalFormatting sqref="A71:E71">
    <cfRule type="expression" dxfId="2" priority="19">
      <formula>H66&lt;&gt;$G$65</formula>
    </cfRule>
  </conditionalFormatting>
  <conditionalFormatting sqref="A71:E71">
    <cfRule type="expression" dxfId="3" priority="20">
      <formula>H66=$G$65</formula>
    </cfRule>
  </conditionalFormatting>
  <conditionalFormatting sqref="A78:E78">
    <cfRule type="expression" dxfId="2" priority="21">
      <formula>H73&lt;&gt;$G$72</formula>
    </cfRule>
  </conditionalFormatting>
  <conditionalFormatting sqref="A78:E78">
    <cfRule type="expression" dxfId="3" priority="22">
      <formula>H73=$G$72</formula>
    </cfRule>
  </conditionalFormatting>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2024-11-10T19:41:24Z</dcterms:created>
  <dc:creator>José Antonio Moya</dc:creator>
</cp:coreProperties>
</file>