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Lista" sheetId="1" r:id="rId4"/>
    <sheet state="visible" name="Tema 1.1" sheetId="2" r:id="rId5"/>
    <sheet state="visible" name="Tema 1.2" sheetId="3" r:id="rId6"/>
    <sheet state="visible" name="Tema 1.3" sheetId="4" r:id="rId7"/>
    <sheet state="visible" name="2021" sheetId="5" r:id="rId8"/>
    <sheet state="visible" name="2022" sheetId="6" r:id="rId9"/>
    <sheet state="visible" name="2023" sheetId="7" r:id="rId10"/>
  </sheets>
  <definedNames/>
  <calcPr/>
  <extLst>
    <ext uri="GoogleSheetsCustomDataVersion2">
      <go:sheetsCustomData xmlns:go="http://customooxmlschemas.google.com/" r:id="rId11" roundtripDataChecksum="xVTHcMH7G0xyoYHDCWdp2QN9a1P4Mu2xWuXmGRe0aWo="/>
    </ext>
  </extLst>
</workbook>
</file>

<file path=xl/sharedStrings.xml><?xml version="1.0" encoding="utf-8"?>
<sst xmlns="http://schemas.openxmlformats.org/spreadsheetml/2006/main" count="1091" uniqueCount="819">
  <si>
    <t>1. 	La Ribera del Mar y de las rías comprende:</t>
  </si>
  <si>
    <t>2. 	Una de las siguientes afirmaciones referidas a los criterios técnicos para la determinación del deslinde del Domino Público Marítimo-Terrestre es falsa, indique cual:</t>
  </si>
  <si>
    <t>3. 	Uno de los siguientes elementos no forma parte de los bienes de dominio público marítimo-terrestre:</t>
  </si>
  <si>
    <t>4. 	La realización de obras que den lugar a la invasión por el mar o por las aguas de los ríos, hasta donde se haga sensible el efecto de las mareas, de terrenos que, con anterioridad a dichas obras, no sean dominio público marítimo-terrestre, producirá el siguiente efecto:</t>
  </si>
  <si>
    <t>5. 	Las obras e instalaciones de iluminación de costas y señalización marítima construidas por el Estado:</t>
  </si>
  <si>
    <t>6.	 El deslinde de los bienes de dominio público marítimo-terrestre incluirá:</t>
  </si>
  <si>
    <t>7. 	La concesión prevista en el apartado 1 de la disposición transitoria primera de la Ley de Costas, tendrá una duración, excluida la prórroga extraordinaria prevista en el artículo segundo de la Ley 2/2013, de 29 de mayo, de protección y uso sostenible del litoral y de modificación de la Ley de Costas, de:</t>
  </si>
  <si>
    <t>8. 	El deslinde de los bienes de dominio público marítimo-terrestre:</t>
  </si>
  <si>
    <t>9. 	Según se indica en el Reglamento General de Costas, forman parte de la ribera del mar:</t>
  </si>
  <si>
    <t>10. 	El apartado 2, de la disposición transitoria cuarta de la Ley 22/1988, de 28 julio, de Costas, establece que, en las obras e instalaciones legalizadas conforme a lo dispuesto en el apartado 1 de la citada disposición, así como en las construidas o que puedan construirse al amparo de licencia municipal y, cuando fuera exigible, autorización de la Administración del Estado otorgada con anterioridad a la entrada en vigor de la Ley de Costas, que resulten contrarias a lo establecido en la misma, se aplicaran las siguientes reglas:</t>
  </si>
  <si>
    <t xml:space="preserve">11. 	Indique qué grupos de dunas pertenecen al Dominio Público Marítimo-Terrestre, teniendo en cuenta lo establecido en el reglamento General de Costas: </t>
  </si>
  <si>
    <t>12. 	Indique, teniendo en cuenta lo estipulado en la Ley 22/1988, de 28 de julio, de Costas y su reglamento, cuál de los siguientes bienes no forma parte del dominio público marítimo-terrestre.</t>
  </si>
  <si>
    <t>13. 	A los efectos previstos en el apartado segundo de la disposición transitoria cuarta de la Ley 22/1988, de 28 de julio, de Costas, no computará como aumento de volumen, tal y como establece la disposición transitoria decimocuarta del Reglamento General de Costas:</t>
  </si>
  <si>
    <t>14. 	Según se indica en el reglamento General de Costas, aprobado por Real Decreto 876/2014, de 10 de octubre, forman parte de la ribera del mar:</t>
  </si>
  <si>
    <t>15. 	De acuerdo con lo establecido en la disposición transitoria cuarta de la Ley 22/1988, de 28 de julio, de Costas, en la zona de servidumbre de protección, podrán realizarse:</t>
  </si>
  <si>
    <t>16. 	Al aprobar un deslinde se comprueba que ha quedado incluida en el dominio público marítimo-terrestre una edificación que está inscrita en el Registro de la Propiedad. La Administración General del Estado:</t>
  </si>
  <si>
    <t>17. 	Durante la tramitación de un procedimiento de deslinde del dominio público marítimo-terrestre, se ha apreciado que una vivienda de propiedad privada resulta incluida dentro del dominio público marítimo-terrestre por encontrarse construida sobre dunas primarias. Razone en qué situación quedaría dicha vivienda, según lo dispuesto en la Ley de Costas.</t>
  </si>
  <si>
    <t>18. 	Tal y como se establece en la Ley 22/1988, de 28 de julio, de Costas y su Reglamento, no forman parte del dominio público marítimo-terrestre:</t>
  </si>
  <si>
    <t>19. 	A los efectos previstos en el apartado segundo de la disposición transitoria cuarta de la Ley de Costas, se entenderá por obras de reparación:</t>
  </si>
  <si>
    <t>20.	 De acuerdo con lo establecido en la disposición transitoria cuarta de la Ley 22/1988, de 29 de julio, de Costas, en la zona de servidumbre de protección, podrán realizarse:</t>
  </si>
  <si>
    <t>21.	 Según la Ley y el Reglamento de Costas vigente, el deslinde de los bienes de dominio público marítimo-terrestre:</t>
  </si>
  <si>
    <t>22.	 Según la Ley y el Reglamento de Costas vigente, una de las siguientes afirmaciones referidas a los criterios técnicos para la determinación del deslinde de los bienes de dominio público marítimo-terrestre es FALSA, indique cuál:</t>
  </si>
  <si>
    <t xml:space="preserve">23. Según lo establecido en el apartado 1, de la disposición transitoria tercera del Reglamento General de Costas, aprobado por el Real Decreto 876/2014, de 10 de octubre, los titulares de terrenos a que se refiere el citado apartado, también tendrán un derecho preferente, para la obtención de las concesiones para nuevos usos o aprovechamientos que puedan otorgarse sobre la totalidad de la superficie a que se refiera la inscripción amparada en el artículo 34 de la Ley Hipotecaria, durante un periodo de: </t>
  </si>
  <si>
    <t>24. Según la normativa de Costas, señale la respuesta CORRECTA en relación con la ribera del mar:</t>
  </si>
  <si>
    <t>25. Según la normativa de Costas, forman parte del dominio público-marítimo terrestre incluirá:</t>
  </si>
  <si>
    <t>26. Según la normativa en materia de Costas, indique cuál de los siguientes elementos NO forma parte de los bienes de dominio público marítimo-terrestre:</t>
  </si>
  <si>
    <t>27. Según la normativa en materia de Costas, el deslinde de los bienes de dominio público marítimo-terrestre, una vez aprobado, declara:</t>
  </si>
  <si>
    <t>28. Según el artículo 24 del reglamento general de costas, los planos del proyecto de deslinde con el trazado de la línea de deslinde, tendrán una escala:</t>
  </si>
  <si>
    <t xml:space="preserve">29. Según la disposición transitoria 3ª del Real Decreto 876/2014, de 10 de octubre, por el que se aprueba el Reglamento General de Costas, aquellos titulares de terrenos, que teniendo inscripción registral anterior a una determinada fecha, acrediten la existencia del tracto registral ininterrumpido, obtendrán los derechos establecidos en el apartado cuarto de la disposición transitoria primera de la Ley 22/1988, de 28 de julio, de Costas, en lo referente al plazo de la concesión, la exención del abono de canon y el derecho preferente, ¿de qué fecha debe ser la inscripción registral? </t>
  </si>
  <si>
    <t xml:space="preserve">30.	 Según el artículo 1 de la Ley 22/1988, de 28 de julio, de Costas, ésta tiene por objeto: </t>
  </si>
  <si>
    <t xml:space="preserve">31. 	¿Qué artículo de la Constitución Española señala que, en todo caso, la zona marítimoterrestre, las playas, el mar territorial y los recursos naturales de la zona económica y la plataforma continental, son bienes de dominio público estatal? </t>
  </si>
  <si>
    <t xml:space="preserve">32. 	Los deslindes de zona marítimo-terrestre vigentes deben revisarse desplazando dicho límite hacia el mar: </t>
  </si>
  <si>
    <t>33.	 Un efecto del acuerdo de incoación del expediente de deslinde del dominio público marítimo-terrestre es:</t>
  </si>
  <si>
    <t xml:space="preserve">34. 	La disposición transitoria 1.4 de la Ley 22/1988, de 28 de julio, de Costas, desarrollada en la disposición transitoria 4 de su Reglamento, establece el derecho concesional a los usos y aprovechamientos existentes en los terrenos comprendidos entre la línea de deslinde de dominio público completado a la entrada en vigor de esa ley, y la línea que resultaría de la práctica del deslinde que hubiera que realizar para adecuar el anterior a la Ley 22/1988, de 28 de julio. Indique cuál es el momento temporal que determina los usos y aprovechamientos que se otorgan en concesión: </t>
  </si>
  <si>
    <t>35. 	A los efectos de la Ley 22/1988, de 28 de julio, de Costas, se entiende por “Albufera”:</t>
  </si>
  <si>
    <t xml:space="preserve">36.	 Señale cuál de los siguientes fines NO está previsto en el artículo 2 de la Ley 22/1988, de 28 de julio, de Costas: </t>
  </si>
  <si>
    <t xml:space="preserve">37. 	Según la legislación de costas, uno de los siguientes elementos NO forma parte de los bienes de dominio público marítimo-terrestre: </t>
  </si>
  <si>
    <t>38. 	Señale la respuesta INCORRECTA en relación con el régimen jurídico de los bienes de dominio público marítimo-terrestre:</t>
  </si>
  <si>
    <t xml:space="preserve">39. 	Una de las siguientes afirmaciones referidas a los criterios técnicos para la determinación del deslinde del dominio público marítimo-terrestre es FALSA. Indique cual: </t>
  </si>
  <si>
    <t xml:space="preserve">40. 	Señale la respuesta CORRECTA, en relación con el procedimiento de deslinde del dominio público marítimo terrestre: </t>
  </si>
  <si>
    <t>41. 	En relación con las obras e instalaciones construidas con anterioridad a la entrada en vigor de la Ley 22/1988, de 28 de julio, de Costas, con las licencias y autorizaciones exigidas por la legislación vigente en el momento de la construcción, situadas en la actualidad en zona de servidumbre de protección, fuera de la zona de servidumbre de tránsito, con un uso prohibido por la citada Ley:</t>
  </si>
  <si>
    <t xml:space="preserve">42. 	En un tramo de costa acantilada, rocosa, baja, de escasa pendiente, en estado natural (sin alteraciones antrópicas) indique cuál de las siguientes afirmaciones es cierta en relación con las pertenencias que deben incluirse en el demanio marítimo terrestre según los artículos 3 a 5 de la Ley de Costas: </t>
  </si>
  <si>
    <t>43. 	 Sobre la desafectación de bienes del dominio público marítimo-terrestre, el artículo 38 del Reglamento General de Costas indique:</t>
  </si>
  <si>
    <t xml:space="preserve">44. 	Según el artículo 27 del Reglamento General de Costas, los titulares de los terrenos que tras la revisión del deslinde se incorporen al dominio público marítimo-terrestre pasarán a ser titulares de un derecho de ocupación y aprovechamiento: </t>
  </si>
  <si>
    <t>45. 	¿Existe alguna especificidad establecida por la legislación de costas en cuanto al deslinde de los bienes de dominio público marítimo-terrestre si afecta también al ámbito del dominio público portuario estatal?</t>
  </si>
  <si>
    <t>46. 	Se pretende por un interesado una obra de consolidación en una edificación residencial existente que ocupa zona de servidumbre de protección, fuera de la zona de servidumbre de tránsito, construida en los años 70. ¿Se podría autorizar?</t>
  </si>
  <si>
    <t>47. 	La disposición transitoria tercera del Reglamento General de Gostas establece que, en los tramos de costa en que el dominio público marítimo-terrestre no estuviera deslindado o lo estuviera parcialmente a la entrada en vigor de la Ley 22/1988, de 28 de julio, se procedería a la práctica del correspondiente deslinde. Cuando esta disposición se refiere a deslinde parcial, quiere decir que:</t>
  </si>
  <si>
    <t>48. 	El procedimiento de desafectación de terrenos de dominio público marítimoterrestre:</t>
  </si>
  <si>
    <t xml:space="preserve">49. 	De acuerdo con la Ley 22/1988, de 28 de julio, de Costas, ¿qué bienes incluye la ribera de mar? </t>
  </si>
  <si>
    <t>50. 	La potestad de recuperación posesoria de los bienes de dominio público marítimoterrestre:</t>
  </si>
  <si>
    <t>51.	 Según la legislación vigente de costas, la orden de aprobación del deslinde del dominio público marítimo-terrestre deberá publicarse en el:</t>
  </si>
  <si>
    <t>52. 	Las obras e instalaciones en dominio público marítimo-terrestre construidas con anterioridad a la entrada en vigor de la Ley 22/1988, de 28 de julio, de Costas:</t>
  </si>
  <si>
    <t>53. 	En la Disposición transitoria primera de la Ley 22/1988, de 28 de julio, de Costas, se dispone que los titulares de espacios en la zona marítimo-terrestre, playa y mar territorial que hubieran sido declarados de propiedad particular por sentencia judicial firme a la entrada en vigor de dicha ley:</t>
  </si>
  <si>
    <t>54. 	De acuerdo con el artículo 29 del Real Decreto 876/2014, de 10 de octubre, por el que se aprueba el Reglamento General de Costas, señale la respuesta INCORRECTA en lo relativo a los terrenos en situación de regresión grave:</t>
  </si>
  <si>
    <t>55. 	Señale la respuesta INCORRECTA en lo referente al deslinde del dominio público marítimo-terrestre:</t>
  </si>
  <si>
    <t>56. 	De acuerdo con el artículo 18 del Real Decreto 876/2014, de 10 de octubre, por el que se aprueba el Reglamento General de Costas, los planos de deslinde representarán:</t>
  </si>
  <si>
    <t>57. 	¿Cuál de las siguientes opciones describe mejor la delimitación del dominio público marítimo-terrestre según la Constitución Española?</t>
  </si>
  <si>
    <t>58.	 ¿Qué aspectos considera la Ley de Costas al establecer la servidumbre de protección en el dominio público marítimo-terrestre?</t>
  </si>
  <si>
    <t>59.	 Indique en qué situación se encontrará un titular de terrenos de la zona marítimo-terrestre o playa que no hayan podido ser ocupados por la Administración al practicar un deslinde anterior a la entrada en vigor de la Ley 22/1988, de 28 de julio, de Costas, por estar amparados legalmente (inscritos en el Registro de la Propiedad y amparados por el artículo 34 de la Ley Hipotecaria), teniendo en cuenta lo dispuesto en las Disposiciones Transitorias de dicha Ley 28/1988, y concordantes de su Reglamento General.</t>
  </si>
  <si>
    <t>60.	 Según se refleja en el artículo 3 de la Ley 22/1988, de 28 de julio, de Costas, la parte casi horizontal de la playa, interior al escarpe o talud de fuerte pendiente causada por el oleaje, corresponde a:</t>
  </si>
  <si>
    <t>61.	 Los bienes de dominio público marítimo terrestre se caracterizan por:</t>
  </si>
  <si>
    <t>62. 	El terreno afectado por la Ley de Costas tiene diversa naturaleza y en él se pueden distinguir tres franjas:</t>
  </si>
  <si>
    <t>63. 	¿Quiénes se encargan de realizar los deslindes del Dominio Público Marítimo-Terrestre?</t>
  </si>
  <si>
    <t>64. 	¿Cuáles son los tres bienes que pertenecen al dominio público marítimo-terrestre estatal según el artículo 3 de la Ley 22/1988, de 28 de julio, de Costas?</t>
  </si>
  <si>
    <t>65.	 Se entiende por duna estabilizada de acuerdo con lo regulado en el Reglamento General de Costas:</t>
  </si>
  <si>
    <t>66. 	Los bienes de Dominio Público Martítimo Terrestre, según la vigente Ley de Costas:</t>
  </si>
  <si>
    <t>67. 	De acuerdo con el Reglamento General de Costas, aprobado por Real Decreto 876/2014, de 10 de octubre, la Administración General del Estado podrá declarar en situación de regresión grave aquellos tramos del dominio público marítimo-terrestre en los que se verifique:</t>
  </si>
  <si>
    <t>68. 	De acuerdo con el Reglamento General de Costas, aprobado por Real Decreto 876/2014, de 10 de octubre, ¿cuál de las siguientes definiciones se corresponde con la tipología de "duna en desplazamiento o evolución"?:</t>
  </si>
  <si>
    <t>69. 	De acuerdo con el Reglamento General de Costas, aprobado por Real Decreto 876/2014, de 10 de octubre, el procedimiento para la determinación del dominio público marítimo terrestre mediante el amojonamiento:</t>
  </si>
  <si>
    <t>70.	 Para determinar la zona marítimo-terrestre y la playa, se tendrá en cuenta, entre otros, el siguiente criterio: "Para fijar el límite hasta donde alcanzan las olas en los mayores temporales conocidos, se considerarán las variaciones del nivel del mar debidas a las mareas y el oleaje". Según el artículo 4 del Real Decreto 876/2014, de 10 de octubre, por el que se aprueba el Reglamento General de Costas, ¿cuál será dicho límite? Indique la respuesta correcta:</t>
  </si>
  <si>
    <t>71. 	¿A qué órgano corresponde la iniciación, resolución y ejecución de un expediente de recuperación posesoria del dominio público marítimo-terrestre?:</t>
  </si>
  <si>
    <t>72. 	Un puerto de titularidad estatal:</t>
  </si>
  <si>
    <t>73. 	 Son bienes de dominio público marítimo-terrestre estatal, en virtud de lo dispuesto en el artículo 132.2 de la Constitución Española:</t>
  </si>
  <si>
    <t>74. 	En los puertos e instalaciones portuarias se practicará el deslinde del dominio público marítimoterrestre:</t>
  </si>
  <si>
    <t>75. 	Conforme a lo regulado en el Reglamento General de Costas, las fincas que, a resultas del expediente de deslinde, hayan de ser incorporadas dominio público marítimo-terrestre, se inscribirán:</t>
  </si>
  <si>
    <t>76. 	A los efectos de lo regulado en la disposición transitoria decimocuarta del Reglamento General de Costas, se entiende por unidad edificatoria:</t>
  </si>
  <si>
    <t>77. 	Conforme a lo dispuesto en el artículo 132.1 de la Constitución, los bienes de dominio público marítimo-terrestre definidos en el la Ley 22/1988, de 28 de julio, de Costas son inalienables, imprescriptibles e inembargables, a tales efectos:</t>
  </si>
  <si>
    <t>78. 	Según el artículo 3 del Reglamento General de Costas, la albufera se define como:</t>
  </si>
  <si>
    <t>79. 	La incoación de un procedimiento de deslinde implicará la suspensión del otorgamiento de concesiones y autorizaciones en el dominio público marítimo-terrestre y en su zona de servidumbre de protección, no obstante:</t>
  </si>
  <si>
    <t>80. 	Para que la Administración proceda a la inmatriculación de los bienes de dominio público marítimo-terrestre, es título suficiente:</t>
  </si>
  <si>
    <t>81. 	La eliminación de los derechos de propiedad sobre terrenos incorporados al dominio público marítimo-terrestre, en cumplimiento de lo establecido en el artículo 132 de la Constitución Española, puede ser considerada como una privación de tales bienes, y por ello, ha de dar lugar a la consiguiente indemnización. La solución adoptada por la Ley de Costas ha sido:</t>
  </si>
  <si>
    <t>82. 	La Ley 22/1988, de 28 de julio, de Costas, clasifica los bienes de dominio público marítimoterrestre estatal en:</t>
  </si>
  <si>
    <t>83. 	Según la Ley 22/1988, de 28 de julio, de Costas, y su reglamento, NO son bienes de dominio público marítimo-terrestre estatal:</t>
  </si>
  <si>
    <t>84. 	De acuerdo con las Disposiciones Transitorias Primeras de la Ley 22/1988, de 28 de julio, de Costas y de su Reglamento, los titulares de espacios de la zona marítimo-terrestre, playa y mar territorial que hubieran sido declarados de propiedad particular por sentencia judicial firme anterior a la entrada en vigor de dicha ley, pasarán a ser titulares de un derecho de ocupación y aprovechamiento del dominio público marítimo terrestre, mediante concesión:</t>
  </si>
  <si>
    <t>a</t>
  </si>
  <si>
    <t>b</t>
  </si>
  <si>
    <t>c</t>
  </si>
  <si>
    <t>d</t>
  </si>
  <si>
    <t>TEST</t>
  </si>
  <si>
    <t>a)      	El borde interior de los terrenos ocupados por las instalaciones portuarias.</t>
  </si>
  <si>
    <t>CORRECTAS</t>
  </si>
  <si>
    <t>b)      	El mar territorial y las aguas interiores, hasta una distancia de 12 millas desde la costa.</t>
  </si>
  <si>
    <t>INCORRECTAS</t>
  </si>
  <si>
    <t>c)      	Las partes de los terrenos bajos que se inundan como consecuencia del flujo y reflujo de las mareas, de las olas o de la filtración del agua del mar.</t>
  </si>
  <si>
    <t>d)      	Los terrenos inundados artificial y controladamente, como consecuencia de obras o instalaciones realzadas al efecto, aunque antes de la inundación no fueran de dominio público.</t>
  </si>
  <si>
    <t>1. Seleccionar</t>
  </si>
  <si>
    <t>C. Art. 3, L. Costas, 1.a) Se consideran incluidas en esta zona las marismas, albuferas, marjales, esteros y, en general, las partes de los terrenos bajos que se inundan como consecuencia del flujo y reflujo de las mareas, de las olas o de la filtración del agua del mar</t>
  </si>
  <si>
    <t>REPASAR LAS SIGUIENTES PREGUNTAS</t>
  </si>
  <si>
    <t>a)      	La servidumbre de protección preexistente con anterioridad a las obras se verá modificada para adaptarse a la nueva situación de los terrenos.</t>
  </si>
  <si>
    <t>b)      	La servidumbre de protección preexistente con anterioridad a las obras mantendrá su vigencia</t>
  </si>
  <si>
    <t>c)      	La servidumbre de protección preexistente con anterioridad a las obras podrá ser reducida a 20 metros de anchura siempre y cuando los terrenos estuvieran clasificados como urbanos con anterioridad a la entrada en vigor de la Ley de Costas.</t>
  </si>
  <si>
    <t>d)      	La servidumbre de protección preexistente con anterioridad a las obras mantendrá su vigencia, siempre y cuando los terrenos que han resultado inundados como consecuencia de las obras hubieran estado inscritos en el Registro de la Propiedad</t>
  </si>
  <si>
    <t>4. Seleccionar</t>
  </si>
  <si>
    <t>B. Dispocisión adicional décima, L. Costas (Art. 44 RGC), 3. La realización de las obras para construir los canales navegables de la urbanización marítimo-terrestre que dan lugar a la invasión por el mar o por las aguas de los ríos hasta donde se hagan sensible el efecto de las mareas de terrenos que antes de dichas obras no sean de dominio público marítimo-terrestre, ni estén afectadas por la servidumbre de protección, producirán los siguientes efectos. b) La servidumbre de protección preexistente con anterioridad a las obras mantendrá su vigencia. No se generará una nueva servidumbre de protección ni de tránsito, en torno a los espacios inundados</t>
  </si>
  <si>
    <t>a)      	75 años.</t>
  </si>
  <si>
    <t>b)      	30 años.</t>
  </si>
  <si>
    <t>c)      	30 años, prorrogables por otros 30.</t>
  </si>
  <si>
    <t>d)      	15 años, en función de los usos reconocidos.</t>
  </si>
  <si>
    <t>7. Seleccionar</t>
  </si>
  <si>
    <t>C. Disposición transitoria primera L. Costas. 1. En virtud de lo dispuesto en el artículo 132.2 de la Constitución, los titulares de espacios de la zona marítimo-terrestre, playa y mar territorial que hubieran sido declarados de propiedad particular por sentencia judicial firme anterior a la entrada en vigor de la presente Ley pasarán a ser titulares de un derecho de ocupación y aprovechamiento del dominio público marítimo-terrestre, a cuyo efecto deberán solicitar la correspondiente concesión en el plazo de un año a contar desde la mencionada fecha. La concesión se otorgará por treinta años, prorrogables por otros treinta, respetando los usos y aprovechamientos existentes, sin obligación de abonar canon, y se inscribirá en el Registro a que se refiere el artículo 37.3</t>
  </si>
  <si>
    <t>a.      	Si ocupan terrenos de Dominio Público Marítimo-Terrestre, serán demolidas al extinguirse la concesión. Mientras la concesión este vigente, sus titulares sólo podrán realizar obras de reparación siempre que no impliquen aumento de volumen, altura ni superficie de las construcciones existentes.</t>
  </si>
  <si>
    <t>b.      	Si ocupan terrenos de Dominio Público Marítimo-Terrestre, serán demolidas al extinguirse la concesión. Mientras la concesión este vigente, sus titulares podrán realizar obras de reparación, mejora, consolidación y modernización siempre que no impliquen aumento de volumen, altura ni superficie de las construcciones existentes.</t>
  </si>
  <si>
    <t>c.      	Si ocupan terrenos de Dominio Público Marítimo-Terrestre, serán demolidas al extinguirse la concesión. Una vez extinguida la concesión, sus titulares podrán realizar obras de reparación, mejora, consolidación y modernización siempre que no impliquen aumento de volumen, altura ni superficie de las construcciones existentes.</t>
  </si>
  <si>
    <t>d.      	Si ocupan terrenos de Dominio Público Marítimo-Terrestre, serán demolidas al extinguirse la concesión. Mientras la concesión este vigente, sus titulares podrán realizar obras de reparación, mejora, consolidación y modernización que impliquen aumento de altura y superficie de las construcciones existentes.</t>
  </si>
  <si>
    <t>10. Seleccionar</t>
  </si>
  <si>
    <t>B. Disposición transitoria cuarta L. Costas. A) Si ocupan terrenos de dominio público marítimo-terrestre, serán demolidas al extinguirse la concesión. Mientras la concesión esté vigente, sus titulares podrán realizar obras de reparación, mejora, consolidación y modernización siempre que no impliquen aumento de volumen, altura ni superficie de las construcciones existentes.</t>
  </si>
  <si>
    <t>a)      	Los cierres de los parámetros frontales de terrazas y balcones que se realicen con elementos opacos o de fábrica</t>
  </si>
  <si>
    <t>b)      	Cuando quede suficientemente acreditada su necesidad y con la menor incidencia posible, la ejecución de obras e instalaciones tendentes a la adecuación a la normativa de accesibilidad</t>
  </si>
  <si>
    <t>c)      	La instalación de toldos sobre terreno, las terrazas o fachadas cuando se realice mediante estructuras ligeras e instalaciones y con cerramientos laterales</t>
  </si>
  <si>
    <t>d)      	En todo caso, las obras e instalaciones que garanticen el cumplimiento de los requisitos establecidos en la normativa sismorresistente y de protección de incendios, sin que sea necesario acreditar su necesidad o su ejecución con la menor incidencia posible</t>
  </si>
  <si>
    <t>13. Seleccionar</t>
  </si>
  <si>
    <t>B. Disposicion transitoria decimocuarta RGC. 2. 3º. A estos efectos, no computará como aumento de volumen: Cuando quede suficientemente acreditada su necesidad, y con la menor incidencia posible: La ejecución de obras e instalaciones tendentes a la adecuación a la normativa de accesibilidad, incluyendo la instalación de nuevos ascensores y sus casetas de operaciones en las azoteas de los edificios. Las obras e instalaciones que garanticen el cumplimiento de los requisitos establecidos en la normativa sismorresistente y de protección de incendios. Las actuaciones necesarias para el cumplimiento de los requisitos básicos relacionados en la Ley 38/1999, de 5 de noviembre, de Ordenación de la Edificación.</t>
  </si>
  <si>
    <t>a.      	Consultará con la comunidad autónoma y el ayuntamiento correspondiente, a fin de consensuar el orden de las actuaciones a seguir, para reubicar a los propietarios, atendiendo a su situación social, con carácter previo a la demolición de la edificación.</t>
  </si>
  <si>
    <t>b.      	Comprobará la veracidad de la inscripción registral, solicitando certificación del Registrador correspondiente, y, en tal caso, procederá a su exclusión del deslinde.</t>
  </si>
  <si>
    <t>c.      	Rectificará la situación jurídica contradictoria con el deslinde y procederá a la inmatriculación de los bienes en el dominio público marítimo-terrestre.</t>
  </si>
  <si>
    <t>d.      	Comprobará la veracidad de la inscripción registral, solicitando certificación del Registrador correspondiente, y, en tal caso, procederá a trazar una línea de ribera del mar por el exterior de la edificación.</t>
  </si>
  <si>
    <t>16. Seleccionar</t>
  </si>
  <si>
    <t>C. Art. 13 L. Costas (art. 31 RGC). 2. La resolución de aprobación del deslinde será título suficiente para rectificar, en la forma y condiciones que se determinen reglamentariamente, las situaciones jurídicas registrales contradictorias con el deslinde. Dicha resolución será título suficiente, asimismo, para que la Administración proceda a la inmatriculación de los bienes de dominio público. En todo caso los titulares inscritos afectados podrán ejercitar las acciones que estimen pertinentes en defensa de sus derechos, siendo susceptible de anotación preventiva la correspondiente reclamación judicial</t>
  </si>
  <si>
    <t>a)      	Todas las que, sin modificar elementos estructurales, puedan realizarse dentro y fuera de una construcción, instalación o edificación y que incrementen la calidad y accesibilidad de la misma</t>
  </si>
  <si>
    <t>anulado</t>
  </si>
  <si>
    <t>b)      	Intervenciones que, siendo su finalidad la conservación y el mantenimiento del inmueble o construcción, conllevan la sustitución o transformación de materiales, elementos o partes de los mismos, sin alterar su estructura y volumetría ni incidir en la estabilidad</t>
  </si>
  <si>
    <t>c)      	Intervenciones que, siendo su finalidad la conservación y el mantenimiento del inmueble o construcción, conllevan la sustitución o transformación de materiales, elementos o partes de los mismos, alterando su estructura y volumetría, pero sin incidir en la estabilidad.</t>
  </si>
  <si>
    <t>d)      	Obras de carácter estructural, que tengan por objeto el afianzamiento, refuerzo o sustitución de elementos dañados de la estructura portante del edificio por otros iguales o de características similares que permitan mantener la estabilidad del inmueble.</t>
  </si>
  <si>
    <t>19. Seleccionar</t>
  </si>
  <si>
    <t>B. Disposición transitoria decimocuarta RGC. Desarrollo del apartado 2 de la disposición transitoria cuarta de la Ley 22/1988, de 28 de julio. Obras de reparación: Intervenciones que, siendo su finalidad la conservación y el mantenimiento del inmueble o construcción, conllevan la sustitución o transformación de materiales, elementos o partes de los mismos, sin alterar su estructura y volumetría ni incidir en la estabilidad</t>
  </si>
  <si>
    <t>a.      	El límite hasta donde alcanzan las olas en los mayores temporales, será el alcanzado al menos en 5 ocasiones en un período de 5 años</t>
  </si>
  <si>
    <t>b.      	Se consideran acantilados sensiblemente verticales aquellos cuyo parámetro, como promedio, pueda ser asimilado a un plano que forme un ángulo con el horizontal igual o superior a 60 grados sexagesimales.</t>
  </si>
  <si>
    <t>c.      	Se considerará que son necesarias para garantizar la estabilidad de la playa y la defensa de la costa únicamente las dunas que estén en desarrollo, desplazamiento o evolución debida a la acción del mar o del viento marino</t>
  </si>
  <si>
    <t xml:space="preserve">d.      	Las variaciones del nivel del mar debidas a las mareas incluirán los efectos superpuestos de las mareas astronómicas y de las meteorológicas </t>
  </si>
  <si>
    <t>22. Seleccionar</t>
  </si>
  <si>
    <t>C. Art. 4 RGC. c) Se considerará que son necesarias para garantizar la estabilidad de la playa y la defensa de la costa las dunas que estén en desarrollo, desplazamiento o evolución debida a la acción del mar o del viento marino, las dunas primarias y las dunas secundarias hasta su borde interior. Se entiende que no son necesarias para garantizar la estabilidad de la playa y la defensa de la costa las dunas relictas y las dunas estabilizadas, salvo en aquellos casos excepcionales en que la mejor evidencia científica disponible demuestre que la duna estabilizada es necesaria para garantizar la estabilidad de la playa y la defensa de la costa</t>
  </si>
  <si>
    <t>a.      	Los Parques Naturales que se encuentren colindantes con la costa</t>
  </si>
  <si>
    <t>b.	      Los entornos medioambientales ricos en biodiversidad que están a menos de 500 metros de la costa</t>
  </si>
  <si>
    <t>c.      	Los islotes en aguas interiores y mar territorial</t>
  </si>
  <si>
    <t xml:space="preserve">d.      	Cualquier espacio que merezca ser protegido por su riqueza ecológica </t>
  </si>
  <si>
    <t>25. Seleccionar</t>
  </si>
  <si>
    <t>C. Art. 4 L. Costas (art. 5 RGC). 6. Los islotes en aguas interiores y mar territorial.</t>
  </si>
  <si>
    <t>a.      	No inferior a 1/1.000</t>
  </si>
  <si>
    <t>b.      	No superior a 1/1.000</t>
  </si>
  <si>
    <t>c.      	No inferior a 1/5.000</t>
  </si>
  <si>
    <t>d.      	No superior a 1/5.000</t>
  </si>
  <si>
    <t>28. Seleccionar</t>
  </si>
  <si>
    <t>A. Art. 24 RGC.1. Practicadas las actuaciones previstas en los artículos 21, 22 y 23 de este reglamento, el Servicio Periférico de Costas formulará el proyecto de deslinde, que comprenderá. b) Planos topográficos a escala no inferior a 1/1.000, con el trazado de la línea de deslinde y las delimitaciones indicadas, debidamente recogidas en los planos catastrales</t>
  </si>
  <si>
    <t xml:space="preserve">a.      	Art. 132.1. </t>
  </si>
  <si>
    <t>b.      	Art. 132.2.</t>
  </si>
  <si>
    <t>c.      	Art. 132.3</t>
  </si>
  <si>
    <t xml:space="preserve">d.      	Art. 128. </t>
  </si>
  <si>
    <t>31. Seleccionar</t>
  </si>
  <si>
    <t>B. Artículo 132 CE.  1. La ley regulará el régimen jurídico de los bienes de dominio público y de los comunales, inspirándose en los principios de inalienabilidad, imprescriptibilidad e inembargabilidad, así como su desafectación. 2. Son bienes de dominio público estatal los que determine la ley y, en todo caso, la zona marítimo-terrestre, las playas, el mar territorial y los recursos naturales de la zona económica y la plataforma continental. 3. Por ley se regularán el Patrimonio del Estado y el Patrimonio Nacional, su administración, defensa y conservación</t>
  </si>
  <si>
    <t>a)      	El 29 de julio de 1988, fecha de entrada en vigor de la Ley 22/1988, de 28 de julio.</t>
  </si>
  <si>
    <t xml:space="preserve">b)      	El 31 de mayo de 2013, fecha de entrada en vigor de la Ley 2/2013, de 29 de mayo, de protección y uso sostenible del litoral y de modificación de la Ley 22/1988, de 28 de julio. </t>
  </si>
  <si>
    <t xml:space="preserve">c)      	El día de la fecha de solicitud de la concesión. </t>
  </si>
  <si>
    <t>d)      	La fecha de aprobación del deslinde nuevo.</t>
  </si>
  <si>
    <t>34. Seleccionar</t>
  </si>
  <si>
    <t>D. Disposición transitoria primera L. Costas. 4. En los tramos de costa en que esté completado el deslinde del dominio público marítimo-terrestre a la entrada en vigor de esta Ley, pero haya de practicarse uno nuevo para adecuarlo a las características establecidas en aquélla para los distintos bienes, los terrenos que resulten comprendidos entre la antigua y la nueva delimitación quedarán sujetos al régimen establecido en el apartado primero de esta disposición, computándose el plazo de un año para la solicitud de la concesión a que el mismo se refiere a partir de la fecha de aprobación del correspondiente deslinde</t>
  </si>
  <si>
    <t>a.      	Los terrenos incorporados por los concesionarios para completar la superficie de una concesión de dominio público marítimo-terrestre que le haya sido otorgada, cuando así se establezca en las cláusulas de la concesión.</t>
  </si>
  <si>
    <t xml:space="preserve">b.      	Los islotes en aguas interiores y mar territorial. </t>
  </si>
  <si>
    <t>c.      	Los bienes de dominio público marítimo-terrestre, una vez que hayan sido adscritos a las Comunidades Autónomas, para la construcción de nuevos puertos y vías de transporte de titularidad de aquellas</t>
  </si>
  <si>
    <t>d.      	Cualquier terreno del Patrimonio del Estado colindante con el dominio público marítimo-terrestre o emplazado en su zona de influencia.</t>
  </si>
  <si>
    <t>37. Seleccionar</t>
  </si>
  <si>
    <t xml:space="preserve">D. Art. 3 y 4. L. Costas. </t>
  </si>
  <si>
    <t xml:space="preserve">a)      	El deslinde se incoará, en todo caso, de oficio, y será aprobado por la Administración del Estado. </t>
  </si>
  <si>
    <t xml:space="preserve">b)      	En el procedimiento se solicitará informe a la Diputación Provincial y al Ayuntamiento. </t>
  </si>
  <si>
    <t xml:space="preserve">c)      	La aprobación del deslinde revestirá la forma de Acuerdo del Consejo de Ministros. </t>
  </si>
  <si>
    <t>d)      	El plazo para notificar la resolución de los procedimientos de deslinde será de veinticuatro meses</t>
  </si>
  <si>
    <t>40. Seleccionar</t>
  </si>
  <si>
    <t>D. Art. 12 L. Costas. 1. El deslinde se incoará de oficio o a petición de cualquier persona interesada, y será aprobado por la Administración del Estado. El plazo para notificar la resolución de los procedimientos de deslinde será de veinticuatro meses.</t>
  </si>
  <si>
    <t>a)      	Que se necesita informe favorable previo, delAyuntamiento y la Comunidad Autónoma.</t>
  </si>
  <si>
    <t>b)      	Que puede desafectarse cualquiera de las pertenencias demaniales, siempre que, previamente, se declare la innecesariedad de esos bienes para la protección y utilización del dominio público.</t>
  </si>
  <si>
    <t>c)      	Que se exige, previamente, la declaración de innecesariedad de los bienes para la protección y utilización del dominio público, y esta declaración requiere informe del Ministerio de Defensa en relación con los intereses públicos tutelados por ese Ministerio.</t>
  </si>
  <si>
    <t>d)      	Que es una competencia del actual Ministerio para la Transición Ecológica y el Reto Demográfico y que, previamente, debe practicarse el deslinde de los bienes de dominio público marítimo{errestre.</t>
  </si>
  <si>
    <t>43. Seleccionar</t>
  </si>
  <si>
    <t>C. Art. 38 RGC. La declaración de innecesariedad de bienes de dominio público marítimo-terrestre requerirá informe del Ministerio de Defensa en relación con los intereses públicos tutelados por dicho Ministerio</t>
  </si>
  <si>
    <t>a.      	Hay que valorar para la resolución si la edificación fue construida con la autorización que fuera exigible con arreglo a la legislación de costas entonces vigente, si fue legalizada con posterioridad o si no cuenta con título alguno.</t>
  </si>
  <si>
    <t>b.      	Sí, siempre que la Administración General del Estado emita un informe favorable en el que conste que la servidumbre de tránsito queda garantizada.</t>
  </si>
  <si>
    <t>c.      	Sí, ya que estas obras están permitidas para todas las edificaciones en zona de servidumbre de protección siempre que no impliquen aumento de volumen, altura ni superficie de las construcciones existentes y que el incremento de valor que comporten no pueda sea tenido en cuenta a efectos.</t>
  </si>
  <si>
    <t>d.      	No, según la legislación de costas actual, todas las edificaciones residenciales existentes en la zona de servidumbre de protección deben ser demolidas, ya que tienen un uso prohibido por el artículo 25 de la Ley de Costas.</t>
  </si>
  <si>
    <t>46. Seleccionar</t>
  </si>
  <si>
    <t>A. Disposición transitoria cuarta L.Costas. 1. Las obras e instalaciones construidas con anterioridad a la entrada en vigor de la presente Ley, sin la autorización o concesión exigible con arreglo a la legislación de costas entonces vigente, serán demolidas cuando no proceda su legalización por razones de interés público. 2. En las obras e instalaciones legalizadas conforme a lo previsto en el apartado anterior, así como en las construidas o que puedan construirse al amparo de licencia municipal y, cuando fuera exigible, autorización de la Administración del Estado otorgada con anterioridad a la entrada en vigor de esta Ley, que resulten contrarias a lo establecido en la misma, se aplicarán las siguientes reglas: c) En el resto de la zona de servidumbre de protección y en los términos en que la misma se aplica a las diferentes clases de suelo conforme a lo establecido en la disposición transitoria tercera, podrán realizarse obras de reparación, mejora, consolidación y modernización siempre que no impliquen aumento de volumen, altura ni superficie de las construcciones existentes y sin que el incremento de valor que aquellas comporten pueda ser tenido en cuenta a efectos expropiatorios. En caso de demolición total o parcial, las nuevas construcciones deberán ajustarse íntegramente a las disposiciones de esta Ley</t>
  </si>
  <si>
    <t xml:space="preserve">a)      	Los terrenos deslindados como dominio público marítimo-terrestre. </t>
  </si>
  <si>
    <t xml:space="preserve">b)      	El espacio comprendido entre la línea de pleamar máxima viva equinoccial y el límite hasta donde alcanzan las olas en los mayores temporales conocidos. </t>
  </si>
  <si>
    <t>c)      	La zona marítimo-terrestre y las playas.</t>
  </si>
  <si>
    <t>d)      	La zona marítimo-terrestre, las playas y los terrenos acantilados sensiblemente verticales</t>
  </si>
  <si>
    <t>49. Seleccionar</t>
  </si>
  <si>
    <t>C. Art. 3 L. Costas. 1. La ribera del mar y de las rías, que incluye: a) La zona marítimo-terrestre o espacio comprendido ….b) Las playas o zonas de depósito de materiales sueltos, tales como arenas….</t>
  </si>
  <si>
    <t>a.      	Serán demolidas en todo caso.</t>
  </si>
  <si>
    <t>b.      	Serán demolidas si no se construyeron al amparo de licencia municipal.</t>
  </si>
  <si>
    <t>c.      	Serán demolidas si no cuentan con la autorización o concesión exigible con arreglo a la legislación de costas entonces vigente.</t>
  </si>
  <si>
    <t>d.      	Serán demolidas si no cuentan con la autorización o concesión exigible con arreglo a la legislación de costas entonces vigente y no proceda su legalización por razones de interés público.</t>
  </si>
  <si>
    <t>52. Seleccionar</t>
  </si>
  <si>
    <t>D. Disposición transitoria cuarta L. Costas. 1. Las obras e instalaciones construidas con anterioridad a la entrada en vigor de la presente Ley, sin la autorización o concesión exigible con arreglo a la legislación de costas entonces vigente, serán demolidas cuando no proceda su legalización por razones de interés público</t>
  </si>
  <si>
    <t>a.      	El expediente de deslinde, con el proyecto y el acta de replanteo, será aprobados por orden ministerial de la Ministra para la Transición Ecológica y el Reto Demográfico.</t>
  </si>
  <si>
    <t>b.      	Los titulares de los terrenos que tras la revisión del deslinde se incorporen al dominio público marítimo-terrestre pasarán a ser titulares de un derecho de ocupación y aprovechamiento por un plazo de setenta y cinco años, a cuyo efecto la Administración otorgará de oficio la concesión, salvo renuncia expresa del interesado.</t>
  </si>
  <si>
    <t>c.      	El acuerdo de incoación del expediente de deslinde implicará en todo caso la suspensión del otorgamiento de concesiones y autorizaciones en el dominio público marítimo-terrestre y en su zona de servidumbre de protección.</t>
  </si>
  <si>
    <t>d.      	Cuando un deslinde se incoe a instancia de parte, esta deberá abonar las tasas que correspondan. Estos deslindes se tramitarán con carácter preferente.</t>
  </si>
  <si>
    <t>55. Seleccionar</t>
  </si>
  <si>
    <t>C. Art. 12 L. Costas. 5. La providencia de incoación del expediente de deslinde implicará la suspensión del otorgamiento de concesiones y autorizaciones en el dominio público marítimo-terrestre y en su zona de servidumbre de protección, a cuyo efecto deberá publicarse acompañada de plano en que se delimite provisionalmente la superficie estimada de aquél y de ésta. La resolución del expediente de deslinde llevará implícito el levantamiento de la suspensión</t>
  </si>
  <si>
    <t>a.      	La Seguridad Nacional y la Defensa.</t>
  </si>
  <si>
    <t>b.      	La protección del patrimonio natural.</t>
  </si>
  <si>
    <t>c.      	La promoción del turismo, la actividad económica sostenible y la protección de la propiedad privada.</t>
  </si>
  <si>
    <t>d.      	Garantizar la posibilidad futura de expansión de infraestructuras portuarias.</t>
  </si>
  <si>
    <t>58. Seleccionar</t>
  </si>
  <si>
    <t>B. Art. 20 L. Costas. La protección del dominio público marítimo-terrestre comprende la defensa de su integridad y de los fines de uso general a que está destinado; la preservación de sus características y elementos naturales y la prevención de las perjudiciales consecuencias de obras e instalaciones, en los términos de la presente Ley</t>
  </si>
  <si>
    <t>a)      	Ser de titularidad autonómica que se encargan de la gestión del mismo</t>
  </si>
  <si>
    <t>b)      	Incluir solamente elementos de carácter natural como las playas, acantilados y terrenos</t>
  </si>
  <si>
    <t>c)      	Incluir el propio mar territorial y las aguas interiores, con su lecho y subsuelo.</t>
  </si>
  <si>
    <t>d)      	Sufrir alteraciones únicamente por causas naturales como invasiones del mar o arenas.</t>
  </si>
  <si>
    <t>61. Seleccionar</t>
  </si>
  <si>
    <t>C. Artículo 3 L.Costas. Son bienes de dominio público marítimo-terrestre estatal, en virtud de lo dispuesto en el artículo 132.2 de la Constitución: 1. La ribera del mar y de las rías. 2. El mar territorial y las aguas interiores, con su lecho y subsuelo, definidos y regulados por su legislación específica. 3. Los recursos naturales de la zona económica y la plataforma continental, definidos y regulados por su legislación específica.</t>
  </si>
  <si>
    <t>a.      	La ribera del mar y de las rías; el mar territorial y las aguas interiores; y los escarpes y las bermas.</t>
  </si>
  <si>
    <t>b.      	La ribera del mar y de las rías; el mar territorial y las aguas interiores; y las playas y dunas.</t>
  </si>
  <si>
    <t>c.      	La ribera del mar y de las rías; el mar territorial y las aguas interiores; y los recursos naturales de la zona económica y la plataforma continental.</t>
  </si>
  <si>
    <t>d.      	La ribera del mar y de las rías; el mar territorial y las aguas interiores; y las marismas, albuferas y marjales.</t>
  </si>
  <si>
    <t>64. Seleccionar</t>
  </si>
  <si>
    <t>a)      	Un retroceso de la línea de orilla superior a 5 metros al año, en cada uno de los últimos diez años, siempre que se estime que no puedan recuperar su estado anterior por procesos naturales</t>
  </si>
  <si>
    <t>b)      	Un retroceso de la línea de orilla superior a 5 metros al año, en cada uno de los últimos cinco años, siempre que se estime que no puedan recuperar su estado anterior por procesos naturales.</t>
  </si>
  <si>
    <t xml:space="preserve">c)      	Un retroceso de la línea de orilla superior a 10 metros al año, en cada uno de los últimos cinco años, siempre que se estime que no puedan recuperar su estado anterior por procesos naturales. </t>
  </si>
  <si>
    <t>d)      	Un retroceso de la línea de orilla superior a 10 metros al año, en cada uno de los últimos diez años, siempre que se estime que no puedan recuperar su estado anterior por procesos naturales.</t>
  </si>
  <si>
    <t>67. Seleccionar</t>
  </si>
  <si>
    <t>B. Art. 29 RGC. 1. La Administración General del Estado podrá declarar en situación de regresión grave aquellos tramos del dominio público marítimo-terrestre en los que se verifique un retroceso de la línea de orilla superior a 5 metros al año, en cada uno de los últimos cinco años, siempre que se estime que no puedan recuperar su estado anterior por procesos naturales</t>
  </si>
  <si>
    <t>a.      	Dicho límite será el alcanzado al menos en 2 ocasiones en un periodo de 2 años, salvo en aquellos casos excepcionales en que la mejor evidencia científica existente demuestre la necesidad de utilizar otro criterio</t>
  </si>
  <si>
    <t>b.      	Dicho límite será el alcanzado al menos en 5 ocasiones en un perioro de 2 años, salvo en aquellos casos excepcionales en que la mejorevidencia científica existente demuestre la necesidad de utilizar otro criterio</t>
  </si>
  <si>
    <t>c.      	Dicho límite será el alcanzado al menos en 2 ocasiones en un periodo de 5 años, salvo en aquellos casos excepcionales en que la mejorevidencia científica existente demuestre la necesidad de utilizar otro criterio</t>
  </si>
  <si>
    <t>d.      	Dicho límite será el alcanzado al menos en 5 ocasiones en un periodo de 5 años, salvo en aquellos casos excepcionales en que la mejorevidencia científica existente demuestre la necesidad de utilizar otro criterio</t>
  </si>
  <si>
    <t>70. Seleccionar</t>
  </si>
  <si>
    <t>D. Art. 4 RGC. a) Para fijar el límite hasta donde alcanzan las olas en los mayores temporales conocidos, se considerarán las variaciones del nivel del mar debidas a las mareas y el oleaje. Dicho límite será el alcanzado al menos en 5 ocasiones en un periodo de 5 años, salvo en aquellos casos excepcionales en que la mejor evidencia científica existente demuestre la necesidad de utilizar otro criterio</t>
  </si>
  <si>
    <t>a)      	La zona marítimo-terrestreo espacio comprendido entre la línea de bajamar escorada o máxima viva equinoccial, y el límite hasta donde alcancen las olas en los mayores temporales conocidos, de acuerdo con los criterios técnicos que se establezcan reglamentariamente, o cuando lo supere, el de la línea de pleamar máxima viva equinoccial.</t>
  </si>
  <si>
    <t>b)      	Los terrenos acantilados sensiblemente verticales, que estén en contacto con el mar o con espacios de dominio público marítimo-terrestre, hasta su coronación.</t>
  </si>
  <si>
    <t>c)      	Los terrenos ganados al mar como consecuencia directa o indirecta de obras, y los desecados en su ribera.</t>
  </si>
  <si>
    <t>d)      	Los islotes en aguas interiores y mar territorial.</t>
  </si>
  <si>
    <t>73. Seleccionar</t>
  </si>
  <si>
    <t>A. Art. 132.2 CE. 2. Son bienes de dominio público estatal los que determine la ley y, en todo caso, la zona marítimo-terrestre, las playas, el mar territorial y los recursos naturales de la zona económica y la plataforma continental</t>
  </si>
  <si>
    <t>a)      	La finca o superficie de terreno que constituye una unidad física e inscrita como tal en Registro público.</t>
  </si>
  <si>
    <t>b)      	El ámbito para ejecutar de forma unitaria (de una sola vez) el planeamiento urbanístico.</t>
  </si>
  <si>
    <t>c)      	El conjunto de elementos arquitectónicos, estructural y funcionalmente relacionados, que forman un cuerpo constructivo independiente.</t>
  </si>
  <si>
    <t>d)      	El edificio que sirve de soporte, con el carácter de uso característico, al uso de vivienda.</t>
  </si>
  <si>
    <t>76. Seleccionar</t>
  </si>
  <si>
    <t>C. Disposicion transitoria decimocuarta RGC. Se entenderá por unidad edificatoria el conjunto de elementos arquitectónicos, estructural y funcionalmente relacionados, que forman un cuerpo constructivo independiente</t>
  </si>
  <si>
    <t>a)      	La suspensión no se aplicará al otorgamiento de autorizaciones para la ocupación de bienes que tengan el carácter indubitado de dominio público marítimo-terrestre</t>
  </si>
  <si>
    <t>b)      	La suspensión no se aplicará al otorgamiento de concesiones y autorizaciones para la ocupación de bienes que tengan el carácter indubitado de dominio público marítimoterrestre.</t>
  </si>
  <si>
    <t>c)      	La suspensión no se aplicará al otorgamiento de autorizaciones y concesiones para la ocupación de bienes en ribera del mar.</t>
  </si>
  <si>
    <t>d)      	Podrá solicitarse excepción en la aplicación de la suspensión al otorgamiento de autorizaciones y concesiones para la ocupación de bienes en ribera del mar.</t>
  </si>
  <si>
    <t>79. Seleccionar</t>
  </si>
  <si>
    <t>B. Art. 20 RGC. l acuerdo de incoación del expediente de deslinde implicará la suspensión del otorgamiento de concesiones y autorizaciones en el dominio público marítimo-terrestre y en su zona de servidumbre de protección, a cuyo efecto deberá publicarse acompañada de plano en que se delimite provisionalmente la superficie estimada de aquél y de ésta (artículo 12.5 de la Ley 22/1988, de 28 de julio). Esta suspensión no se aplicará al otorgamiento de concesiones y autorizaciones para ocupación de bienes que tengan el carácter indubitado de dominio público marítimo-terrestre.</t>
  </si>
  <si>
    <t>a.      	Bienes que, por mandato constitucional, pertenecen, en cualquier caso, al dominio público marítimo-terrestre y bienes que integran el dominio público marítimo-terrestre, por determinación legal.</t>
  </si>
  <si>
    <t>b.      	Bienes estatales, regulados reglamentariamente y bienes autonómicos, regulados en los Estatutos de Autonomía de las comunidades autónomas.</t>
  </si>
  <si>
    <t>c.      	 Bienes del medio terrestre y bienes del medio marino.</t>
  </si>
  <si>
    <t>d.      	Bienes protegidos y bienes de libre acceso para realizar actividades marítimas.</t>
  </si>
  <si>
    <t>82. Seleccionar</t>
  </si>
  <si>
    <t>A. Art. 3 L. Costas. Son bienes de dominio público marítimo-terrestre estatal, en virtud de lo dispuesto en el artículo 132.2 de la Constitución y 3 de la Ley 22/1988, de 28 de julio</t>
  </si>
  <si>
    <t>a)      	El límite hasta donde alcanzan las olas en los mayores temporales, será el alcanzado al menos en 5 ocasiones en un periodo de 5 años.</t>
  </si>
  <si>
    <t>b)      	Se consideran acantilados sensiblemente verticales aquellos cuyo paramento, como promedio, pueda ser asimilado a un plano que forme un ángulo con el plano horizontal inferior a 60 grados sexagesimales</t>
  </si>
  <si>
    <t>c)      	Se considerará que son necesarias para garantizar la estabilidad de la playa y la defensa de la costa las dunas que estén en desarrollo, desplazamiento o evolución debida a la acción del mar o del viento marino.</t>
  </si>
  <si>
    <t>d)      	Las variaciones del nivel del mar debidas a las mareas incluirán los efectos superpuestos de las mareas astronómicas y de las meteorológicas.</t>
  </si>
  <si>
    <t>2. Seleccionar</t>
  </si>
  <si>
    <t>B. Art. 5, Reglamento General Costas, 4. Los acantilados sensiblemente verticales, que estén en contacto con el mar o con espacios de dominio público marítimo-terrestre, hasta su coronación. 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</si>
  <si>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a)      	Pertenecen al Ministerio de Fomento, y por tanto no les es de aplicación la Ley de Costas.</t>
  </si>
  <si>
    <t>b)      	Son competencia del Ayuntamiento correspondiente, que es el responsable de su conservación y mantenimiento.</t>
  </si>
  <si>
    <t>c)      	Forman parte del dominio público marítimo-terrestre, y están regidos por la Ley de Costas.</t>
  </si>
  <si>
    <t>d)      	Pertenecen al Ministerio de Interior, ya que son utilizados por el SEPRONA (Guardia Civil) para la vigilancia de las costas españolas.</t>
  </si>
  <si>
    <t>5. Seleccionar</t>
  </si>
  <si>
    <t>C. Art. 4, L. Costas, 10. Las obras e instalaciones de iluminación de costas y señalización marítima, construidas por el Estado cualquiera que sea su localización, así como los terrenos afectados al servicio de las mismas, salvo lo previsto en el artículo 18.</t>
  </si>
  <si>
    <t>a)      	Se incoará, por la Comunidad Autónoma correspondiente, de oficio o a petición de cualquier interesado, y será aprobado por la Administración General del Estado.</t>
  </si>
  <si>
    <t>b)      	Se incoará por la Administración General del Estado de oficio o a petición de cualquier interesado, y será aprobado por ésta.</t>
  </si>
  <si>
    <t>c)      	Se incoará por la Administración General del Estado, previa petición de la Comunidad Autónoma y el Ayuntamiento correspondiente. Dicha petición podrá ser efectuada de manera conjunta o individualizada.</t>
  </si>
  <si>
    <t>d)      	Se incoará por la Administración General del Estado, previa consulta al Organismo Medioambiental de la Unión Europea.</t>
  </si>
  <si>
    <t>8. Seleccionar</t>
  </si>
  <si>
    <t>B. Art. 12 L. Costas (Art. 19 RGC). 1. El deslinde se incoará de oficio o a petición de cualquier persona interesada, y será aprobado por la Administración del Estado</t>
  </si>
  <si>
    <t>a.      	Las dunas que están en desarrollo, o en evolución, incluso las dunas primarias o secundarias</t>
  </si>
  <si>
    <t xml:space="preserve">b.      	Las dunas secundarias y las relictas, siempre que no estén cubiertas por vegetación leñosa arbustiva o arbórea, en más del 75% de su superficie </t>
  </si>
  <si>
    <t xml:space="preserve">c.      	Las dunas embrionarias, las dunas primarias, las secundarias y las estabilizadas, aunque tengan algún tipo de cobertura vegetal </t>
  </si>
  <si>
    <t>d.      	Las dunas primarias y la parte de las dunas estabilizadas que no esté cubierta por vegetación en mas del 75% de su superficie</t>
  </si>
  <si>
    <t>11. Seleccionar</t>
  </si>
  <si>
    <t>A. Art. 4 RGC. c) Se considerará que son necesarias para garantizar la estabilidad de la playa y la defensa de la costa las dunas que estén en desarrollo, desplazamiento o evolución debida a la acción del mar o del viento marino, las dunas primarias y las dunas secundarias hasta su borde interior. Se entiende que no son necesarias para garantizar la estabilidad de la playa y la defensa de la costa las dunas relictas y las dunas estabilizadas, salvo en aquellos casos excepcionales en que la mejor evidencia científica disponible demuestre que la duna estabilizada es necesaria para garantizar la estabilidad de la playa y la defensa de la costa.</t>
  </si>
  <si>
    <t xml:space="preserve">a.      	El mar territorial y las aguas interiores, con su lecho y subsuelo, así como los recursos naurarles de la zona económica y la plataforma continental </t>
  </si>
  <si>
    <t>b.      	Los terrenos que sean inundados arterial y controladamente, como consecuencia de obras e instalaciones realizadas al efecto, siempre que antes de la inundación no fueran de dominio público marítimo-terrestre</t>
  </si>
  <si>
    <t>c.      	La zona marítimo-terrestre y el mar territorial, hasta el límite del alcance del oleaje en los temporales, de acuerdo con los criterios técnicos establecidos en el Reglamento General de Costas</t>
  </si>
  <si>
    <t>d.      	Las marismas, marjales, esteros y todos aquellos terrenos bajos que se inunden como consecuencia del flujo y reflujo de las mareas</t>
  </si>
  <si>
    <t>14. Seleccionar</t>
  </si>
  <si>
    <t>D. Art. 3 RGC. 1. a) Se consideran incluidas en esta zona las marismas, albuferas, marjales, esteros y, en general, las partes de los terrenos bajos que se inundan como consecuencia del flujo y reflujo de las mareas, de las olas o de la filtración del agua del mar</t>
  </si>
  <si>
    <t>a)      	Se comprobará si la vivienda está habitada, y si cuenta con todos los permisos para su construcción, en cuyo caso se procedería a excluirla del dominio público marítimo-terrestre, volviendo la misma a ser de propiedad privada.</t>
  </si>
  <si>
    <t>b)      	Únicamente en el caso de que la vivienda estuviese deshabitada y en estado de claro abandono, se procedería a su demolición, una vez aprobado el deslinde.</t>
  </si>
  <si>
    <t>c)      	No podrán existir terrenos de propiedad distinta de la del Estado en ninguna de las pertenencias del dominio público marítimo-terrestre, por lo que la vivienda quedará incluida dentro del dominio público marítimo-terrestre.</t>
  </si>
  <si>
    <t>d)      	Se solicitará informe a la comunidad autónoma y al ayuntamiento correspondiente, a los efectos de poder excluir, por razones de interés público, la vivienda del dominio público marítimo-terrestre. En el caso de que alguno de los informes sea negativo, la vivienda permanecerá incluida en el dominio público marítimo-terrestre.</t>
  </si>
  <si>
    <t>17. Seleccionar</t>
  </si>
  <si>
    <t>C. Art. 9 L. Costas (art. 12 RGC). 1. No podrán existir terrenos de propiedad distinta de la demanial del Estado en ninguna de las pertenencias del dominio público marítimo-terrestre, ni aun en el supuesto de terrenos ganados al mar o desecados en su ribera, sin perjuicio de lo establecido en el artículo 49</t>
  </si>
  <si>
    <t>a.      	Obras de reparación y mejora de las construcciones existentes, siempre que no impliquen aumento de volumen de las construcciones existentes</t>
  </si>
  <si>
    <t>b.      	Obras de reparación, mejora, consolidación y modernización, previa autorización de la Administración del Estado, pudiendo, en este caso, implicar aumento de volumen de las construcciones existentes</t>
  </si>
  <si>
    <t>c.      	Obras de reparación, mejora, consolidación y modernización, siempre que no impliquen aumento de volumen, altura ni superficie de las construcciones existentes</t>
  </si>
  <si>
    <t>d.      	En ningún caso la disposición transitoria cuarta de la Ley de Costas habilita para la realización de obras en servidumbre de protección, al tratarse de una competencia transferida a las Comunidades Autónomas</t>
  </si>
  <si>
    <t>20. Seleccionar</t>
  </si>
  <si>
    <t>C. Disposicion transitoria cuarta L. Costas. a) Si ocupan terrenos de dominio público marítimo-terrestre, serán demolidas al extinguirse la concesión. Mientras la concesión esté vigente, sus titulares podrán realizar obras de reparación, mejora, consolidación y modernización siempre que no impliquen aumento de volumen, altura ni superficie de las construcciones existentes</t>
  </si>
  <si>
    <t>a.      	10 años</t>
  </si>
  <si>
    <t>b.      	60 años a contar desde la fecha de aprobación del deslinde que incluyo los terrenos en dominio público marítimo-terrestre.</t>
  </si>
  <si>
    <t>c.      	Treinta años prorrogables por otros treinta.</t>
  </si>
  <si>
    <t>d.      	Treinta años, sin posibilidad de prórroga.</t>
  </si>
  <si>
    <t>23. Seleccionar</t>
  </si>
  <si>
    <t>A. Disposición transitoria tercera RGC. Los titulares a que se refiere este apartado también tendrán un derecho preferente, durante un periodo de diez años, para la obtención de las concesiones para nuevos usos o aprovechamientos que puedan otorgarse sobre la totalidad de la superficie a que se refiera la inscripción amparada en el artículo 34 de la Ley Hipotecaria. Dichas concesiones se ajustarán íntegramente a lo previsto en la Ley 22/1988, de 28 de julio, y en este reglamento, incluyendo la limitación de plazo y la obligación de abonar canon</t>
  </si>
  <si>
    <t>a.      	Los acantilados siempre y cuando estén en contacto con el mar o con espacios de dominio público marítimo-terrestre, hasta su coronación.</t>
  </si>
  <si>
    <t>b.      	Las marismas, marjales, esteros y todos aquellos terrenos bajos que se inunden como consecuencia del flujo y reflujo de las mareas.</t>
  </si>
  <si>
    <t>c.      	Las dunas secundarias siempre que presenten un porcentaje de cobertura vegetal leñosa arbustiva o arbórea inferior al 75 %.</t>
  </si>
  <si>
    <t>d.      	Los terrenos incorporados por los concesionarios para completar la superficie de una concesión de dominio público marítimo-terrestre que le haya sido otorgada, cuando así se establezca en las cláusulas de la concesión.</t>
  </si>
  <si>
    <t>26. Seleccionar</t>
  </si>
  <si>
    <t>A. Art. 4 L.Costas (art. 5 RGC). 4. Los acantilados sensiblemente verticales, que estén en contacto con el mar o con espacios de dominio público marítimo-terrestre, hasta su coronación.A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</si>
  <si>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 xml:space="preserve">a.      	Anterior a la entrada en vigor de la Ley de Puertos de 1880. </t>
  </si>
  <si>
    <t xml:space="preserve">b.      	Anterior a la entrada en vigor de la Ley de Costas de 1969. </t>
  </si>
  <si>
    <t xml:space="preserve">c.      	Anterior a la entrada en vigor de la Ley de Costas de 1988. </t>
  </si>
  <si>
    <t xml:space="preserve">d.      	Anterior a la entrada en vigor de la Ley de Costas de 2013. </t>
  </si>
  <si>
    <t>29. Seleccionar</t>
  </si>
  <si>
    <t>A. Disposición transitoria tercera RGC. 4. Aquellos titulares de terrenos que, tras emprender acciones legales, vean reconocida, mediante sentencia judicial firme, su titularidad con anterioridad a la aprobación del deslinde que los incluye en dominio público marítimo-terrestre, obtendrán los derechos establecidos en el apartado cuarto de la disposición transitoria primera de la Ley 22/1988, de 28 de julio, en lo referente al plazo de la concesión, la exención del abono de canon y el derecho preferente. En idéntica situación se hallarán los titulares de terrenos que, teniendo inscripción registral anterior a la entrada en vigor de la Ley de Puertos de 1880, acrediten la existencia del tracto registral ininterrumpido desde entonces</t>
  </si>
  <si>
    <t xml:space="preserve">a)      	Si no es alcanzado por el mar al menos en 5 ocasiones en 5 años. </t>
  </si>
  <si>
    <t xml:space="preserve">b)      	Si se demuestra que un temporal, con periodo de retorno 5 años, no alcanza el límite fijado por el deslinde. </t>
  </si>
  <si>
    <t>c)      	Si no es alcanzado por el mar al menos en 5 ocasiones en 3 años</t>
  </si>
  <si>
    <t xml:space="preserve">d)      	Si se demuestra que un temporal, con período de retorno 50 años, no alcanza el límite fijado en dicho deslinde. </t>
  </si>
  <si>
    <t>32. Seleccionar</t>
  </si>
  <si>
    <t xml:space="preserve">D. Art. 27 RGC. b) Igualmente se revisarán los deslindes de zona marítimo-terrestre vigentes, desplazando dicho límite hacia el mar, si se demuestra que un temporal, con periodo de retorno de 50 años, </t>
  </si>
  <si>
    <t xml:space="preserve">a)      	Terreno muy llano y bajo que se inunda periódicamente como consecuencia del flujo y reflujo de las mareas o de la filtración del agua del mar. </t>
  </si>
  <si>
    <t xml:space="preserve">b)      	Depósitos sedimentarios, constituidos por montículos de arena tengan o no vegetación que se alimenten de la arena transportada por la acción del mar, del viento marino o por otras causas. </t>
  </si>
  <si>
    <t>c)      	Cuerpos de aguas costeras que quedan físicamente separados del océano, en mayor o menor extensión por una franja de tierra</t>
  </si>
  <si>
    <t xml:space="preserve">d)      	Terreno bajo cubierto por un manto de agua que da soporte a abundante vegetación. </t>
  </si>
  <si>
    <t>35. Seleccionar</t>
  </si>
  <si>
    <t>C. Art. 3 L. Costas. Albufera: cuerpos de aguas costeras que quedan físicamente separados del océano, en mayor o menor extensión por una franja de tierra</t>
  </si>
  <si>
    <t xml:space="preserve">a)      	Dichos bienes son inalienables, imprescriptibles e inembargables. </t>
  </si>
  <si>
    <t>b)      	Podrán existir terrenos de propiedad distinta a la demanial del Estado en las pertenencias del dominio público marítimo-terrestre, cuando se encuentren amparados por asientos del Registro de la Propiedad.</t>
  </si>
  <si>
    <t>c)      	La Administración del Estado tiene el derecho y el deber de investigar la situación de los bienes y derechos que se presuman pertenecientes al dominio público marítimo-terrestre.</t>
  </si>
  <si>
    <t>d)      	No se admitirán interdictos contra las resoluciones dictadas por la Administración del Estado en ejercicio de las competencias configuradas en la Ley de Costas y de acuerdo con el procedimiento establecido.</t>
  </si>
  <si>
    <t>38. Seleccionar</t>
  </si>
  <si>
    <t>B. Art. 9 L. Costas. 1. No podrán existir terrenos de propiedad distinta de la demanial del Estado en ninguna de las pertenencias del dominio público marítimo-terrestre, ni aun en el supuesto de terrenos ganados al mar o desecados en su ribera, sin perjuicio de lo establecido en el artículo 49.</t>
  </si>
  <si>
    <t>a)      	Deben legalizarse mediante la correspondiente concesión administrativa, al amparo de la disposición transitoria primera de la Ley de Costas.</t>
  </si>
  <si>
    <t>b)      	Sólo puede realizarse en ellas las pequeñas reparaciones que exija la higiene, ornato y conservación.</t>
  </si>
  <si>
    <t>c)      	Deben legalizarse mediante una autorización otorgada por la Comunidad Autónoma, con informe previo favorable de la Administración General del Estado en el que conste que la servidumbre de tránsito está garantizada.</t>
  </si>
  <si>
    <t>d)      	Pueden realizarse en ellas obras de reparación y mejora, consolidación y modernización, siempre que no impliquen aumento de volumen, altura o superficie y sin que el incremento de valor se tenga en cuenta a efectos expropiatorios.</t>
  </si>
  <si>
    <t>41. Seleccionar</t>
  </si>
  <si>
    <t>D. Disposición transitoria cuarta. c) En el resto de la zona de servidumbre de protección y en los términos en que la misma se aplica a las diferentes clases de suelo conforme a lo establecido en la disposición transitoria tercera, podrán realizarse obras de reparación, mejora, consolidación y modernización siempre que no impliquen aumento de volumen, altura ni superficie de las construcciones existentes y sin que el incremento de valor que aquellas comporten pueda ser tenido en cuenta a efectos expropiatorios. En caso de demolición total o parcial, las nuevas construcciones deberán ajustarse íntegramente a las disposiciones de esta Ley</t>
  </si>
  <si>
    <t>a)      	Por setenta y cinco años desde la fecha de aprobación del deslinde, para los usos y aprovechamientos existentes a la misma fecha de aprobación.</t>
  </si>
  <si>
    <t>b)      	 Por setenta y cinco años contados desde la fecha de entrada en vigor de la Ley de Costas, para los usos y aprovechamientos existentes a la entrada en vigor de la Ley de Costas.</t>
  </si>
  <si>
    <t>c)      	Por un plazo variable, hasta un máximo de 75 años desde la fecha de aprobación del deslinde, para los usos y aprovechamientos existentes a la entrada en vigor de la Ley de Costas.</t>
  </si>
  <si>
    <t>d)      	Por un plazo variable, hasta un máximo de 75 años desde la fecha de entrada en vigor de la Ley de Costas, para los usos y aprovechamientos existentes a la entrada en vigor de la Ley de Costas.</t>
  </si>
  <si>
    <t>44. Seleccionar</t>
  </si>
  <si>
    <t>A. Art. 27 L. Costas. 2. Los titulares de los terrenos que tras la revisión del deslinde se incorporen al dominio público marítimo-terrestre pasarán a ser titulares de un derecho de ocupación y aprovechamiento, a cuyo efecto la Administración otorgará de oficio la concesión, salvo renuncia expresa del interesado. La concesión se otorgará por setenta y cinco años, respetando los uso y aprovechamientos existentes, sin obligación de abonar canon. Dicha orden se notificará a los interesados que hayan comparecido en el expediente, así como a la comunidad autónoma, al ayuntamiento, a la Dirección General del Catastro, para la incorporación de la alteración sobre la titularidad de los inmuebles correspondientes, y al Registro de la Propiedad. El plazo de la concesión otorgada computará a partir de la fecha en que se practicó el deslinde. Esta misma fecha será la que se tenga en cuenta para el reconocimiento de los usos y aprovechamientos existentes."</t>
  </si>
  <si>
    <t>a)      	No abarca la totalidad del tramo.</t>
  </si>
  <si>
    <t>b)      	No incluye la totalidad de los bienes definidos como dominio público en los artículos 3 a 5 de la Ley 22/1988, de 28 de julio.</t>
  </si>
  <si>
    <t>c)      	No incluye todos los bienes calificados como dominio público según la Ley 28/1969, de 26 de abril, sobre Costas.</t>
  </si>
  <si>
    <t>d)      	No establece la totalidad de las servidumbres legales según la Ley 22/1988, de 28 de julio.</t>
  </si>
  <si>
    <t>47. Seleccionar</t>
  </si>
  <si>
    <t xml:space="preserve">C. Disposición transitoria tercera RGC. 2. Se considerará parcial el deslinde cuando no se hubieran incluido en él todos los bienes calificados como dominio público según la Ley 28/1969, de 26 de abril, sobre Costas </t>
  </si>
  <si>
    <t>a.      	 La ejerce el Ministerio de Hacienda y Función Pública de oficio en exclusiva</t>
  </si>
  <si>
    <t xml:space="preserve">b.	      La ejerce el Ministerio de Hacienda y Función Pública de oficio o a instancia de cualquier persona. </t>
  </si>
  <si>
    <t xml:space="preserve">c.      	 La ejerce el Ministerio para la Transición Ecológica y el Reto Demográfico de oficio o a instancia de cualquier persona. </t>
  </si>
  <si>
    <t xml:space="preserve">d.      	La ejerce el Ministerio para la Transición Ecológica y el Reto Demográfico de oficio en exclusiva. </t>
  </si>
  <si>
    <t>50. Seleccionar</t>
  </si>
  <si>
    <t>C. Art. 16 RGC. 1. La potestad de recuperación posesoria se ejercerá por el Ministerio de Agricultura, Alimentación y Medio Ambiente, de oficio o a instancia de cualquier persona.</t>
  </si>
  <si>
    <t>a.      	Se procederá a la correspondiente indemnización de acuerdo a la Ley de 16 de diciembre de 1954 sobre expropiación forzosa.</t>
  </si>
  <si>
    <t>b.      	Mantendrán la propiedad particular de acuerdo a dicha sentencia, no siendo transmisible dicho bien por actos inter vivos ni mortis causa.</t>
  </si>
  <si>
    <t>c.      	Pasarán a ser titulares de un derecho de ocupación y aprovechamiento del dominio público marítimo-terrestre, mediante concesión otorgada por un plazo de 30 años improrrogable.</t>
  </si>
  <si>
    <t>d.      	Pasarán a ser titulares de un derecho de ocupación y aprovechamiento del dominio público marítimo-terrestre, mediante concesión otorgada por un plazo de 30 años, prorrogables por otros 30.</t>
  </si>
  <si>
    <t>53. Seleccionar</t>
  </si>
  <si>
    <t>D. Disposición transitoria primera L. Costas. 1. En virtud de lo dispuesto en el artículo 132.2 de la Constitución, los titulares de espacios de la zona marítimo-terrestre, playa y mar territorial que hubieran sido declarados de propiedad particular por sentencia judicial firme anterior a la entrada en vigor de la presente Ley pasarán a ser titulares de un derecho de ocupación y aprovechamiento del dominio público marítimo-terrestre, a cuyo efecto deberán solicitar la correspondiente concesión en el plazo de un año a contar desde la mencionada fecha. La concesión se otorgará por treinta años, prorrogables por otros treinta, respetando los usos y aprovechamientos existentes, sin obligación de abonar canon, y se inscribirá en el Registro a que se refiere el artículo 37.3</t>
  </si>
  <si>
    <t>a)      	Únicamente el límite interior del dominio público.</t>
  </si>
  <si>
    <t>b)      	El límite interior del dominio público y el límite interior de la ribera del mar cuando no coincidan y el límite interior de la zona de servidumbre de tránsito.</t>
  </si>
  <si>
    <t>c)      	El límite interior del dominio público y el límite interior de la ribera del mar cuando no coincidan y los límites interiores de las zonas de servidumbre de tránsito y protección.</t>
  </si>
  <si>
    <t>d)      	El límite interior del dominio público y el límite interior de la ribera del mar cuando no coincidan y el límite interior de la zona de servidumbre de protección.</t>
  </si>
  <si>
    <t>56. Seleccionar</t>
  </si>
  <si>
    <t>D. Art.18 RGC. 1. El deslinde determinará siempre el límite interior del dominio público marítimo-terrestre, sin perjuicio de que se puedan delimitar también las distintas clases de pertenencias que lo integran. Cuando el mencionado límite interior no coincida con el de la ribera del mar, se fijará en el plano, en todo caso, el de esta última, además de aquel. No obstante, el amojonamiento solo reflejará el límite interior del dominio público. 2. En el plano correspondiente se fijará el límite del dominio público mediante una línea poligonal que una los distintos puntos utilizados como referencia, rectificando, en su caso, las curvas naturales del terreno. 3. En el mismo plano se señalará siempre el límite interior de la zona de servidumbre de protección.</t>
  </si>
  <si>
    <t>a)      	Pasará a ser titular de un derecho de ocupación y aprovechamiento del dominio público marítimo-terrestre, por un periodo de 75 años, respetando los usos y aprovechamientos existentes, a cuyo efecto deberá solicitar la correspondiente concesión.</t>
  </si>
  <si>
    <t>b)      	Pasará a ser titular de un derecho de ocupación y aprovechamiento del dominio público marítimo-terrestre, por un periodo de treinta años, prorrogables otros treinta, respetando los usos y aprovechamientos existentes, a cuyo efecto deberá solicitar la correspondiente concesión, sin obligación de abonar canon.</t>
  </si>
  <si>
    <t>c)      	Pasará a ser titular de un derecho de ocupación y aprovechamiento del dominio público marítimo-terrestre, por un periodo de treinta años, respetando los usos y aprovechamientos existentes, a cuyo efecto deberá solicitar la correspondiente concesión.</t>
  </si>
  <si>
    <t>d)      	Seguirá manteniendo la titularidad de los terrenos. La inactividad de la Administración no puede significar perjuicios al ciudadano que obra de buena fe.</t>
  </si>
  <si>
    <t>59. Seleccionar</t>
  </si>
  <si>
    <t>C. Disposición transitoria segunda RGC. 1. Los titulares de los terrenos de la zona marítimo-terrestre o playa que no hayan podido ser ocupados por la Administración al practicar un deslinde anterior a la entrada en vigor de la Ley 22/1988, de 28 de julio, por estar inscritos en el Registro de la Propiedad y amparados por el artículo 34 de la Ley Hipotecaria, pasarán a ser titulares de un derecho de ocupación y aprovechamiento del dominio público marítimo-terrestre por treinta años, respetando los usos y aprovechamientos existentes, a cuyo efecto deberán solicitar la correspondiente concesión</t>
  </si>
  <si>
    <t>a.      	Dominio público marítimo-terrestre, servidumbre de protección y la zona de influencia.</t>
  </si>
  <si>
    <t>b.      	Dominio público terrestre, franja costera y zona de aproximación.</t>
  </si>
  <si>
    <t>c.      	Dominio público marítimo, franja costera de conexión y zona de aproximación.</t>
  </si>
  <si>
    <t>d.      	Franja costera de conexión, zona de aproximación y superficie pesquera afectada.</t>
  </si>
  <si>
    <t>62. Seleccionar</t>
  </si>
  <si>
    <t>A. Según articulación, títulos I y II L. Costas. Es la respuesta mas precisa</t>
  </si>
  <si>
    <t>a)      	La duna estable, colonizada por vegetacion leñosa arbustiva o arbórea, en más del setentay cinco (75) por ciento de su superficie, utilizando para el cálculo de los porcentajes la totalidad de la superficie de la duna.</t>
  </si>
  <si>
    <t>b)      	La duna estable, colonizada por vegetacion leñosa arbustiva o arbórea, en más del setentay cinco (75) por ciento de su superficie, utilizando para el cálculo de los porcentajes la totalidad de la superficie de la zona marítimo-terrestre.</t>
  </si>
  <si>
    <t>c)      	La duna estable, colonizada por vegetacion leñosa arbustiva o arbórea, en más del cincuenta (50) por ciento de su superficie, utilizando para el cálculo de los porcentajes la totalidad de la superficie de la duna.</t>
  </si>
  <si>
    <t>d)      	La duna estable, colonizada por vegetacion leñosa arbustiva o arbórea, en más del cincuenta (50) por ciento de su superficie, utilizando para el cálculo de los porcentajes la totalidad de la superficie de la zona marítimo-tesrrestre</t>
  </si>
  <si>
    <t>65. Seleccionar</t>
  </si>
  <si>
    <t>A. Art. 4 RGC. Duna estabilizada. Duna estable, colonizada por vegetación leñosa arbustiva o arbórea, en más del setenta y cinco por ciento de su superficie. Para el cálculo de los porcentajes fijados se utilizará la totalidad de la superficie de la duna. El porcentaje de vegetación se entiende referido a la proyección de la parte aérea del árbol o arbusto sobre el suelo. En el cálculo del porcentaje no se computarán las revegetaciones realizadas con posterioridad a la entrada en vigor de la Ley 2/2013, de 29 de mayo</t>
  </si>
  <si>
    <t>a)      	Duna con muy pequeña cobertura vegetal.</t>
  </si>
  <si>
    <t>b)      	Duna poco o nada vegetada, formada por arena suelta, que avanza desde la costa hacia tierra adentro por la acción del viento marino.</t>
  </si>
  <si>
    <t>c)      	Duna con cobertura parcial de vegetación.</t>
  </si>
  <si>
    <t>d)      	Duna no estabilizada o en desplazamiento con cobertura de vegetación herbácea que puede alcanzar hasta el cien por ciento o vegetación leñosa arbustiva o arbórea que puede alcanzar hasta el setenta y cinco por ciento de su superficie.</t>
  </si>
  <si>
    <t>68. Seleccionar</t>
  </si>
  <si>
    <t>B. Art. 3 RGC. Duna en desplazamiento o evolución. Duna poco o nada vegetada, formada por arena suelta, que avanza desde la costa hacia tierra adentro por la acción del viento marino</t>
  </si>
  <si>
    <t>a.      	Al Servicio Periférico de Costas</t>
  </si>
  <si>
    <t>b.      	A la Delegación del Gobierno</t>
  </si>
  <si>
    <t>c.      	A la Directora General de la Costa y el Mar</t>
  </si>
  <si>
    <t>d.      	A la Ministra para la Transición Ecológica y el Reto Demográfico</t>
  </si>
  <si>
    <t>71. Seleccionar</t>
  </si>
  <si>
    <t>A. Art. 14,15,16 RGC. 4. La resolución y ejecución corresponderá al Servicio Periférico de Costas, que podrá solicitar del Delegado o Subdelegado del Gobierno la colaboración de las Fuerzas y Cuerpos de Seguridad del Estado. Cuando sea necesario el desahucio se seguirá el procedimiento establecido en los artículos 108 de la Ley 22/1988, de 28 de julio y 218 de este reglamento</t>
  </si>
  <si>
    <t>a)       	Sólo para los puertos de interés general, con sujeción a lo establecido en el Real Decreto Legislativo 2/2011, de 5 de septiembre, por el que se aprueba el Texto Refundido de la Ley de Puertos del Estado y de la Marina Mercante</t>
  </si>
  <si>
    <t>b)      	 En los puertos e instalaciones portuarias, cualquiera que sea su titularidad, con sujeción a lo establecido en la Ley 22/1988, de 28 de julio, y su reglamento.</t>
  </si>
  <si>
    <t>c)       	Sólo en los puertos adscritos a una comunidad autónoma, con sujeción a lo establecido en la Ley 22/1988, de 28 de julio, y su reglamento</t>
  </si>
  <si>
    <t>d)      	En los puertos e instalaciones portuarias, cualquiera que sea su titularidad, con sujeción a lo establecido en el Real Decreto Legislativo 2/2011, de 5 de septiembre, por el que se aprueba el Texto Refundido de la Ley de Puertos del Estado y de la Marina Mercante</t>
  </si>
  <si>
    <t>74. Seleccionar</t>
  </si>
  <si>
    <t>B. Art. 17 RGC. 4. En los puertos e instalaciones portuarias, cualquiera que sea su titularidad, se practicará el deslinde del dominio público marítimo-terrestre, con sujeción a lo establecido en la Ley 22/1988, de 28 de julio, y en este reglamento, sea o no coincidente con la delimitación de la zona de servicio portuaria. La definición de la zona de servicio se ajustará a lo dispuesto en la legislación específica aplicable</t>
  </si>
  <si>
    <t>a)      	No se admitirán más derechos sobre los bienes de dominio público marítimo-terrestre que los de uso y aprovechamiento adquiridos de acuerdo con la citada ley, careciendo de todo valor obstativo frente al dominio público las detentaciones privadas, por prolongadas que sean en el tiempo y aunque aparezcan amparadas por asientos del Registro de la Propiedad.</t>
  </si>
  <si>
    <t>b)      	No se admitirán más derechos sobre los bienes de dominio público marítimo-terrestre que los de uso y aprovechamiento adquiridos de acuerdo con las leyes que dicten las Administraciones con competencias concurrentes, careciendo de todo valor obstativo frente al dominio público las detentaciones privadas, por prolongadas que sean en el tiempo y aunque aparezcan amparadas por asientos del Registro de la Propiedad.</t>
  </si>
  <si>
    <t>c)      	No se admitirán más derechos sobre los bienes de dominio público marítimo-terrestre que los de uso y aprovechamiento adquiridos de acuerdo con la citada ley y las leyes que dicten las Administraciones con competencias concurrentes, reconociéndose excepcionalmente valor obstativo frente al dominio público las detentaciones privadas, prolongadas en el  tiempo y amparadas por asientos del Registro de la Propiedad.</t>
  </si>
  <si>
    <t>d)      	Los derechos de uso y aprovechamiento sobre los bienes de dominio público marítimoterrestre podrán adquirirse conforme a la citada ley y excepcionalmente por prescripción adquisitiva acreditada.</t>
  </si>
  <si>
    <t>77. Seleccionar</t>
  </si>
  <si>
    <t>A. Art. 8 L. Costas. A los efectos del artículo anterior, no se admitirán más derechos que los de uso y aprovechamiento adquiridos de acuerdo con la presente Ley, careciendo de todo valor obstativo frente al dominio público las detentaciones privadas, por prolongadas que sean en el tiempo y aunque aparezcan amparadas por asientos del Registro de la Propiedad</t>
  </si>
  <si>
    <t>a.      	La aceptación de los titulares de terrenos privados afectados.</t>
  </si>
  <si>
    <t>b.      	La resolución de aprobación de deslinde y la resolución de concesión de ocupación y aprovechamiento a favor de los titulares de terrenos privados afectados.</t>
  </si>
  <si>
    <t>c.      	El plano individualizado de las fincas a inscribir.</t>
  </si>
  <si>
    <t>d.      	La resolución de aprobación del deslinde.</t>
  </si>
  <si>
    <t>80. Seleccionar</t>
  </si>
  <si>
    <t>C. Art. 13 L. Costas. 2. La resolución de aprobación del deslinde será título suficiente para rectificar, en la forma y condiciones que se determinen reglamentariamente, las situaciones jurídicas registrales contradictorias con el deslinde. Dicha resolución será título suficiente, asimismo, para que la Administración proceda a la inmatriculación de los bienes de dominio público. En todo caso los titulares inscritos afectados podrán ejercitar las acciones que estimen pertinentes en defensa de sus derechos, siendo susceptible de anotación preventiva la correspondiente reclamación judicial</t>
  </si>
  <si>
    <t>a.      	 El mar territorial y las aguas interiores, con su lecho y subsuelo, definidos y regulados por su legislación específica.</t>
  </si>
  <si>
    <t>b.	      Los recursos naturales de la zona económica y la plataforma continental, definidos y regulados por su legislación específica.</t>
  </si>
  <si>
    <t>c.      	 Las islas artificiales construidas en el mar territorial, o en aguas interiores, o en los ríos hasta donde se hagan sensibles las mareas.</t>
  </si>
  <si>
    <t>d.      	Los islotes en aguas interiores y mar territorial.</t>
  </si>
  <si>
    <t>83. Seleccionar</t>
  </si>
  <si>
    <t>C. Las islas artificiales no se encuentran recogidas en el Art. 3,4,5,6 L. Costas.</t>
  </si>
  <si>
    <t>a)      	Los terrenos incorporados por los concesionarios para completar la superficie de una concesión de dominio público marítimo-terrestre que le haya sido otorgada, cuando así se establezca en las cláusulas de la concesión.</t>
  </si>
  <si>
    <t>b)      	Los terrenos de Patrimonio del Estado que tengan valores naturales que precisen una conservación adecuada.</t>
  </si>
  <si>
    <t xml:space="preserve">c)      	Las dunas primarias y las dunas secundarias hasta su borde interior.  </t>
  </si>
  <si>
    <t>d)      	Los puertos e instalaciones portuarias de titularidad estatal, que se regularán por su legislación específica.</t>
  </si>
  <si>
    <t>3. Seleccionar</t>
  </si>
  <si>
    <t>B. Art. 4-6. L. Costas. No concurre ningún apartado que contenga la respuesta b de esta pregunta</t>
  </si>
  <si>
    <t>a.      	Las márgenes de los ríos, hasta donde se haga sensible el efecto de las mareas, para lo que se tendrá en cuenta un temporal ordinario con un periodo de retorno de 50 años, y sumando el efecto de las mareas astronómicas. Para el cálculo no se tendrán en cuenta las ondas de mayor periodo de origen sísmico o de resonancia cuya presentación no se produzca de forma secuencial.</t>
  </si>
  <si>
    <t>b.      	Los terrenos que hayan sido inundados artificial y controladamente, como consecuencia de obras o instalaciones realizadas al efecto, siempre que antes de la inundación no fueran de dominio público.</t>
  </si>
  <si>
    <t>c.      	Las playas o zonas de depósitos de materiales sueltos, tales como arenas, gravas y guijarros, incluyendo escarpes, bermas y dunas. Estas últimas se incluirán hasta el límite que resulte necesario para garantizar la estabilidad de la playa y la defensa de la costa. En cualquier caso, siempre se incluirán las dunas relictas.</t>
  </si>
  <si>
    <t>d.      	El mar territorial y las aguas interiores, con su lecho y subsuelo, así como los recursos naturales de la zona económica y la plataforma continental.</t>
  </si>
  <si>
    <t>6. Seleccionar</t>
  </si>
  <si>
    <t>D. Art. 13 L. Costas (Art. 30 RGC), 1. El deslinde aprobado, al constatar la existencia de las características físicas relacionadas en los artículos 3, 4 y 5 de la Ley 22/1988, de 28 de julio y concordantes de este reglamento….</t>
  </si>
  <si>
    <t xml:space="preserve">a)      	Los terrenos que resulten inundados como consecuencia de un temporal extraordinario, aunque antes de la inundación no fueran de dominio público </t>
  </si>
  <si>
    <t xml:space="preserve">b)      	Las partes de los terrenos bajos que sean inundados como consecuencia de filtraciones del agua de mar, aunque antes de la inundación no fueran de dominio publico </t>
  </si>
  <si>
    <t xml:space="preserve">c)      	Los terrenos que resulten inundados como consecuencia del oleaje producido por una onda sísmica, siempre que el origen de la misma no haya sido provocado por la acción del hombre, aunque antes de la inundación no fueran de dominio público  </t>
  </si>
  <si>
    <t>d)      	Los terrenos que sean inundados artificial y controladamente como consecuencia de los temporales conocidos, entendiendo como tales aquellos que se hayan producido al menos en 3 ocasiones en un período de 5 años, aunque antes de la inundación no fueran de dominio público.</t>
  </si>
  <si>
    <t>9. Seleccionar</t>
  </si>
  <si>
    <t>B. Art. 3 L. Costas. 1. a) Se consideran incluidas en esta zona las marismas, albuferas, marjales, esteros y, en general, las partes de los terrenos bajos que se inundan como consecuencia del flujo y reflujo de las mareas, de las olas o de la filtración del agua del mar. No obstante, no pasarán a formar parte del dominio público marítimo-terrestre aquellos terrenos que sean inundados artificial y controladamente, como consecuencia de obras o instalaciones realizadas al efecto, siempre que antes de la inundación no fueran de dominio público.</t>
  </si>
  <si>
    <t>a.      	Los terrenos ganados al mar como consecuencia directa de obras, siempre que éstas no hayan suido ejecutadas por el Estado o las Comunidades Autónomas</t>
  </si>
  <si>
    <t>b.      	Los acantilados en contacto con el mar o con espacios de dominio público marítimo-terrestre hasta su coronación, que presenten una inclinación que forme un ángulo con el plano horizontal igual o superior a 60 grados sexagesimales</t>
  </si>
  <si>
    <t>c.      	Los acantilados en contacto con el mar o con espacios de dominio público marítimo-terrestre hasta donde alcance el oleaje, siempre que presenten una inclinación que forme un ángulo con el plano horizontal igual o superior a 60 grados sexagesimales</t>
  </si>
  <si>
    <t>d.      	Las obras e instalaciones de iluminación de costas y señalización marítima, construidas por el Estado.</t>
  </si>
  <si>
    <t>12. Seleccionar</t>
  </si>
  <si>
    <t>C. Art. 5 RGC. 4. Los acantilados sensiblemente verticales, que estén en contacto con el mar o con espacios de dominio público marítimo-terrestre, hasta su coronación. 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</si>
  <si>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a.      	Únicamente obras de reparación y mejora de las construcciones existentes, siempre que no impliquen aumento de volumen de las mismas</t>
  </si>
  <si>
    <t>b.      	Únicamente obras de reparación, mejora, consolidación y modernización, previa autorización e la Administración del Estado, pudiendo, en este caso, implicar aumento de volumen de las construcciones existentes</t>
  </si>
  <si>
    <t>c.      	Obras de reparación, mejora, consolidación y modernización siempre que no impliquen aumento del volumen, altura ni superficie de las construcciones existentes</t>
  </si>
  <si>
    <t>15. Seleccionar</t>
  </si>
  <si>
    <t>C. Disposición transitoria cuarta L. Costas. 2. c) En el resto de la zona de servidumbre de protección y en los términos en que la misma se aplica a las diferentes clases de suelo conforme a lo establecido en la disposición transitoria tercera, podrán realizarse obras de reparación, mejora, consolidación y modernización siempre que no impliquen aumento de volumen, altura ni superficie de las construcciones existentes y sin que el incremento de valor que aquellas comporten pueda ser tenido en cuenta a efectos expropiatorios. En caso de demolición total o parcial, las nuevas construcciones deberán ajustarse íntegramente a las disposiciones de esta Ley.»</t>
  </si>
  <si>
    <t>a)      	Las islas que estén formadas o se formen por causas naturales, en el mar territorial o en aguas interiores o en los ríos hasta donde se hagan sensibles las mareas, salvo las que sean de propiedad privada de particulares o entidades públicas.</t>
  </si>
  <si>
    <t>b)      	Los terrenos de propiedad particular que se incorporen al dominio público marítimo-terrestre por cesión, expropiación, afectación o cualquier otro tipo de adquisición.</t>
  </si>
  <si>
    <t>c)      	Las islas que estén formadas o se formen por causas naturales, en el mar territorial o en aguas interiores o en los ríos hasta donde se hagan sensibles las mareas, incluidas las que sean de propiedad privada de particulares o entidades públicas</t>
  </si>
  <si>
    <t>d)      	Los terrenos ganados al mar como consecuencia directa o indirecta de obras y los desecados en su ribera.</t>
  </si>
  <si>
    <t>18. Seleccionar</t>
  </si>
  <si>
    <t>C. Art. 5 L. Costas (art. 7 RGC). Son también de dominio público estatal las islas que estén formadas o se formen por causas naturales en el mar territorial o en aguas interiores o en los ríos hasta donde se hagan sensibles las mareas, salvo las que sean de propiedad privada de particulares o entidades públicas o procedan de la desmembración de ésta, en cuyo caso serán de dominio público su zona marítimo-terrestre, playas y demás bienes que tengan este carácter, conforme a lo dispuesto en los artículos 3 y 4</t>
  </si>
  <si>
    <t xml:space="preserve">a)      	Consiste en la determinación de aquellos terrenos cuyas características medioambientales necesitan ser protegidas por la Administración del Estado </t>
  </si>
  <si>
    <t>b)      	Es el acto administrativo mediante el cual la Administración del Estado expropia las construcciones ilegales existentes en el litoral costero, para su posterior demolición y reposición al estado natural de los terrenos</t>
  </si>
  <si>
    <t>c)      	Consiste esencialmente en la separación de los terrenos públicos de los privados</t>
  </si>
  <si>
    <t>d)      	Es un instrumento de planeamiento que establece la clasificación urbanística de una zona, determinando su edificabilidad, teniendo como objetivo la protección ambiental de los terrenos</t>
  </si>
  <si>
    <t>21. Seleccionar</t>
  </si>
  <si>
    <t>C. Art. 11 L. Costas (art. 17 RGC). 1. Para la determinación del dominio público marítimo-terrestre se practicarán por la Administración del Estado los oportunos deslindes, ateniéndose a las características de los bienes que lo integran conforme a lo dispuesto en los artículos 3, 4 y 5 de la presente Ley</t>
  </si>
  <si>
    <t>a.      	No incluirá las márgenes de aquellos ríos cuya desembocadura en e mar tenga una anchura inferior a como mínimo 5 veces la anchura del cauce, medida entre las líneas de ribera.</t>
  </si>
  <si>
    <t>b.      	Se refiere exclusivamente a las rías del norte de la península, que presentan una anchura suficiente para permitir que el mar penetre en su interior</t>
  </si>
  <si>
    <t>c.      	Incluirá las márgenes de las rías y en los ríos hasta el sitio donde éstos dejen de ser navegables</t>
  </si>
  <si>
    <t>d.      	Incluirá las márgenes de los ríos hasta el sitio donde se haga sensible el efecto de las mareas</t>
  </si>
  <si>
    <t>24. Seleccionar</t>
  </si>
  <si>
    <t>D. Art. 3 L. Costas (art. 3 RGC). a) La zona marítimo-terrestre o espacio comprendido entre la línea de bajamar escorada o máxima viva equinoccial, y el límite hasta donde alcancen las olas en los mayores temporales conocidos, de acuerdo con los criterios técnicos que se establezcan reglamentariamente, o cuando lo supere, el de la línea de pleamar máxima viva equinoccial. Esta zona se extiende también por las márgenes de los ríos hasta el sitio donde se haga sensible el efecto de las mareas</t>
  </si>
  <si>
    <t>a.      	La posesión y titularidad de los bienes incluidos en él a favor de la Comunidad Autónoma correspondiente.</t>
  </si>
  <si>
    <t>b.      	La posesión y titularidad de los bienes incluidos a favor del Ayuntamiento correspondiente.</t>
  </si>
  <si>
    <t>c.      	La posesión y titularidad de los bienes incluidos a favor del Estado.</t>
  </si>
  <si>
    <t>d.      	La posesión y titularidad de los bienes incluidos a favor de las Instituciones Europeas.</t>
  </si>
  <si>
    <t>27. Seleccionar</t>
  </si>
  <si>
    <t>C. Art. 13 L. Costas (art. 30 RGC). 1. El deslinde aprobado, al constatar la existencia de las características físicas relacionadas en los artículos 3, 4 y 5, declara la posesión y la titularidad dominical a favor del Estado, dando lugar al amojonamiento y sin que las inscripciones del Registro de la Propiedad puedan prevalecer frente a la naturaleza demanial de los bienes deslindados.</t>
  </si>
  <si>
    <t>a)      	La gestión del dominio público marítimo-terrestre, así como de sus servidumbres.</t>
  </si>
  <si>
    <t xml:space="preserve">b)      	Establecer el régimen jurídico que rige la adopción de las medidas necesarias para lograr o mantener el buen estado ambiental del medio marino, a través de su planificación, conservación, protección y mejora. </t>
  </si>
  <si>
    <t>c)      	La determinación, protección, utilización y policía del dominio público marítimoterrestre y especialmente de la ribera del mar</t>
  </si>
  <si>
    <t xml:space="preserve">d)      	El establecimiento de las normas básicas de protección de las aguas continentales,
costeras y de transición. </t>
  </si>
  <si>
    <t>30. Seleccionar</t>
  </si>
  <si>
    <t>C. Artículo 1 L.Costas. La presente Ley tiene por objeto la determinación, protección, utilización y policía del dominio público marítimo-terrestre y especialmente de la ribera del mar</t>
  </si>
  <si>
    <t xml:space="preserve">a)      	La suspensión del otorgamiento de concesiones en el dominio público marítimo-terrestre. </t>
  </si>
  <si>
    <t>b)      	Que constituye un título inscribible para rectificar las situaciones jurídicas registrales contradictorias con el deslinde en tramitación y para inmatricular los bienes de dominio público</t>
  </si>
  <si>
    <t xml:space="preserve">c)      	Que establece la fecha de cómputo del plazo de 5 años para el ejercicio de acciones civiles sobre derechos relativos a terrenos incluidos en el demanio marítimo. </t>
  </si>
  <si>
    <t xml:space="preserve">d)      	La declaración de la posesión a favor del Estado de los bienes delimitados como dominio público. </t>
  </si>
  <si>
    <t>33. Seleccionar</t>
  </si>
  <si>
    <t>A. Art. 12 L. Costas. 5. La providencia de incoación del expediente de deslinde implicará la suspensión del otorgamiento de concesiones y autorizaciones en el dominio público marítimo-terrestre y en su zona de servidumbre de protección, a cuyo efecto deberá publicarse acompañada de plano en que se delimite provisionalmente la superficie estimada de aquél y de ésta. La resolución del expediente de deslinde llevará implícito el levantamiento de la suspensión</t>
  </si>
  <si>
    <t xml:space="preserve">a.      	Conseguir y mantener un adecuado nivel de calidad de las aguas y de la ribera del mar. </t>
  </si>
  <si>
    <t xml:space="preserve">b.      	Garantizar el uso público del mar, de su ribera y del resto del dominio público marítimo-terrestre, sin más excepciones que las derivadas de razones de interés público debidamente justificadas. </t>
  </si>
  <si>
    <t xml:space="preserve">c.      	Determinar el dominio público marítimo-terrestre y asegurar su integridad y adecuada conservación, adoptando, en su caso, las medidas de protección, y restauración necesarias y, cuando proceda, de adaptación, teniendo en cuenta los efectos del cambio climático. </t>
  </si>
  <si>
    <t>d.      	Coadyuvar al desarrollo y ejecución de las distintas políticas públicas en vigor y, en particular, al de la política portuaria, en coordinación con las Administraciones competentes.</t>
  </si>
  <si>
    <t>36. Seleccionar</t>
  </si>
  <si>
    <t>D. Art. 2 L. Costas. a) Determinar el dominio público marítimo-terrestre y asegurar su integridad y adecuada conservación, adoptando, en su caso, las medidas de protección, y restauración necesarias y, cuando proceda, de adaptación, teniendo en cuenta los efectos del cambio climático. b) Garantizar el uso público del mar, de su ribera y del resto del dominio público marítimo-terrestre, sin más excepciones que las derivadas de razones de interés público debidamente justificadas. c) Regular la utilización racional de estos bienes en términos acordes con su naturaleza, sus fines y con el respeto al paisaje, al medio ambiente y al patrimonio histórico. d) Conseguir y mantener un adecuado nivel de calidad de las aguas y de la ribera del mar.</t>
  </si>
  <si>
    <t xml:space="preserve">a)      	El límite hasta donde alcanzan las olas en los mayores temporales, será el alcanzado al menos en 5 ocasiones en un periodo de 5 años. </t>
  </si>
  <si>
    <t xml:space="preserve">b)      	Las variaciones del nivel del mar debidas a las mareas no incluirán los efectos superpuestos de las astronómicas y de las meteorológicas. </t>
  </si>
  <si>
    <t xml:space="preserve">c)      	Se consideran acantilados sensiblemente verticales aquellos cuyo paramento, como promedio, pueda ser asimilado a un plano que forme un ángulo con el plano horizontal igual o superior a 60 grados sexagesimales. </t>
  </si>
  <si>
    <t>d)      	Se considerará que son necesarias para garantizar la estabilidad de la playa y la defensa de la costa las dunas que estén en desarrollo, desplazamiento o evolución debida a la acción del mar o del viento marino.</t>
  </si>
  <si>
    <t>39. Seleccionar</t>
  </si>
  <si>
    <t>B. Art. 4 RGC. b) Las variaciones del nivel del mar debidas a las mareas incluirán los efectos superpuestos de las astronómicas y de las meteorológicas. No se tendrán en cuenta las ondas de mayor periodo de origen sísmico o de resonancia cuya presentación no se produzca de forma secuencial</t>
  </si>
  <si>
    <t>a)      	 El enunciado no proporciona suficientes datos para identificar todas las posibles pertenencias demaniales.</t>
  </si>
  <si>
    <t>b)      	 El dominio público marítimo-terrestre en ese tramo sólo puede estar constituido por la ribera de mar.</t>
  </si>
  <si>
    <t>c)      	El dominio público maritimo-terrestre en ese tramo sólo puede estar constituido por la zona marítimo-terrestre.</t>
  </si>
  <si>
    <t>d)      	 En una costa acantilada, el dominio público marítimo-terrestre sólo puede incluir la totalidad del acantilado hasta su coronación.</t>
  </si>
  <si>
    <t>42. Seleccionar</t>
  </si>
  <si>
    <t>A. Art. 4 L. Costas. Los terrenos acantilados sensiblemente verticales, que estén en contacto con el mar o con espacios de dominio público marítimo-terrestre, hasta su coronación. Art. 5 RGC. A estos efectos, se consideran acantilados sensiblemente verticales aquellos cuyo paramento, como promedio, pueda ser asimilado a un plano que forme un ángulo con el plano horizontal igual o superior a 60 grados sexagesimales. Se incluirán en su definición las bermas o escalonamientos existentes antes de su coronación</t>
  </si>
  <si>
    <t>a.      	Sí, el deslinde debe aprobarse, en todo caso, por resolución del Consejo de Ministros, a propuesta conjunta del Ministerio para la Transición Ecológica y el Reto Demográfico y el Ministerio de Transportes, Movilidad y Agenda Urbana.</t>
  </si>
  <si>
    <t>b.      	Sí, debe solicitarse informe, antes de la aprobación por el Ministerio para la Transición Ecológica y el Reto demográfico al Ministerio de Transportes, Movilidad y Agenda Urbana y, en caso de discrepancia entre ambos Ministerios, decide el Consejo de Ministros.</t>
  </si>
  <si>
    <t>c.      	 El deslinde del dominio público marítimo{errestre no puede afectar a las zonas poduarias en puertos de interés generaldel Estado</t>
  </si>
  <si>
    <t>d.      	 El deslinde del dominio público marítimo{errestre en los puertos del Estado es competencia del Ministerio de Transportes, Movilidad y Agenda Urbana.</t>
  </si>
  <si>
    <t>45. Seleccionar</t>
  </si>
  <si>
    <t>B. Art. 12 L. Costas. Cuando el deslinde afecte al dominio público portuario estatal, se remitirá el expediente de deslinde, antes de su aprobación, al Ministerio de Fomento para que en el plazo de dos meses emita un informe sobre las materias que afecten a sus competencias. En caso de discrepancia entre ambos Ministerios sobre el deslinde del dominio público portuario, decidirá el Consejo de Ministros</t>
  </si>
  <si>
    <t>a.      	Lo resuelve el Ministerio de Hacienda y Función Pública previa declaración de innecesariedad del Ministerio para la Transición Ecológica y el Reto Demográfico</t>
  </si>
  <si>
    <t>b.      	Lo resuelve el Ministerio para la Transición Ecológica y el Reto Demográfico previos informes de innecesariedad de la Comunidad Autónoma y de los Ayuntamientos afectados.</t>
  </si>
  <si>
    <t>c.      	 De acuerdo con los principios de inalienabilidad, imprescriptibilidad e inembargabilidad, no se contempla la posible desafectación de un terreno que forma parte del dominio público</t>
  </si>
  <si>
    <t xml:space="preserve">d.      	Lo resuelve el Ministerio para la Transición Ecológica y el Reto Demográfico previo informe preceptivo y vinculante del Ministerio de Hacienda y Función Pública. </t>
  </si>
  <si>
    <t>48. Seleccionar</t>
  </si>
  <si>
    <t>A. Art. 38 RGC. 2. La declaración de innecesariedad para la protección o utilización del dominio público marítimo-terrestre tendrá carácter excepcional y sólo procederá en aquellos supuestos en que resulte inviable la recuperación de los terrenos o la utilización de los mismos para usos relacionados con la protección y utilización del dominio público marítimo-terrestre. Una vez declarada la innecesariedad de los terrenos podrá solicitarse su desafectación al Ministerio de Hacienda y Administraciones Públicas en los términos de la Ley 33/2003, de 3 de noviembre, de Patrimonio de las Administraciones Públicas.</t>
  </si>
  <si>
    <t>a)      	Boletín Oficial del Estado, incluyendo necesariamente los planos del deslinde</t>
  </si>
  <si>
    <t>b)      	Boletín Oficial del Estado, no incluyendo necesariamente los planos del deslinde, pero indicando el modo en que éstos son accesibles</t>
  </si>
  <si>
    <t>c)      	Boletín Oficial de la provincia, incluyendo necesariamente los planos del deslinde</t>
  </si>
  <si>
    <t>d)      	Boletín Oficial de la provincia, no incluyendo necesariamente los planos del deslinde, pero indicando el modo en que éstos son accesibles.</t>
  </si>
  <si>
    <t>51. Seleccionar</t>
  </si>
  <si>
    <t>B. Art. 26 RGC. La publicación en el «Boletín Oficial del Estado» no incluirá necesariamente los planos del deslinde, pero indicará el modo en que estos son accesibles</t>
  </si>
  <si>
    <t>a)      	Serán aquellos en los que se verifique un retroceso de la línea de orilla superior a cinco metros al año, en cada uno de los últimos cinco años, siempre que se estime que no puedan recuperar su estado anterior por procesos naturales.</t>
  </si>
  <si>
    <t>b)      	En ellos no podrá otorgarse ningún nuevo título de ocupación del dominio público marítimo-terrestre.</t>
  </si>
  <si>
    <t>c)      	La declaración de situación de regresión grave se hará por orden ministerial, previo sometimiento al trámite de información pública así como a informe de la comunidad autónoma y ayuntamientos correspondientes y trámite de alegaciones de quienes acrediten la condición de interesado personándose en el expediente.</t>
  </si>
  <si>
    <t>d)      	La declaración de situación de regresión grave llevará en todo caso aparejada la extinción del derecho de ocupación que ampara las construcciones en la zona declarada en dicha situación.</t>
  </si>
  <si>
    <t>54. Seleccionar</t>
  </si>
  <si>
    <t>D. Art. 29 RGC. 4. Las construcciones amparadas por un derecho de ocupación, existentes en los terrenos declarados en situación de regresión grave, se mantendrán, siempre que el mar no les alcance o exista riesgo cierto de que lo haga, en los términos de este artículo</t>
  </si>
  <si>
    <t>a)      	Incluye el mar territorial y los recursos naturales de la zona económica y la plataforma continental.</t>
  </si>
  <si>
    <t>d)      	Comprende exclusivamente las playas y las zonas de baño hasta donde alcanzan los mayores temporales conocidos.</t>
  </si>
  <si>
    <t>c)      	Incluye todas las aguas marítimas hasta una distancia de 20 millas.</t>
  </si>
  <si>
    <t>d)      	Es el espacio comprendido entre la línea de bajamar escorada o máxima viva equinoccial.</t>
  </si>
  <si>
    <t>57. Seleccionar</t>
  </si>
  <si>
    <t>A. Art. 132 CE. 2. Son bienes de dominio público estatal los que determine la ley y, en todo caso, la zona marítimo-terrestre, las playas, el mar territorial y los recursos naturales de la zona económica y la plataforma continental</t>
  </si>
  <si>
    <t>a.      	La barra longitudinal.</t>
  </si>
  <si>
    <t>b.      	El frente de playa.</t>
  </si>
  <si>
    <t>c.      	La berma.</t>
  </si>
  <si>
    <t>d.      	La zona intermareal.</t>
  </si>
  <si>
    <t>60. Seleccionar</t>
  </si>
  <si>
    <t>C. Art. 3 L. Costas. Berma: parte casi horizontal de la playa, interior al escarpe o talud de fuerte pendiente causada por el oleaje.</t>
  </si>
  <si>
    <t>a)      	La competencia de aprobación del deslinde del DPMT corresponde a las Comunidades Autónomas, a través de sus direcciones generales competentes en la materia.</t>
  </si>
  <si>
    <t>b)      	La competencia de aprobación del deslinde corresponde a la Comisión Mixta entre la Comunidad Autónoma competente y el Órgano representante de los municipios afectados.</t>
  </si>
  <si>
    <t>c)      	La competencia de aprobación del deslinde del DPMT corresponde al Ministerio de la Transición Ecológica y el Reto Demográfico, a través de la Dirección General de la Costa y el Mar.</t>
  </si>
  <si>
    <t>d)      	La competencia de aprobación del deslinde, corresponde a la Comisión Interministerial con el consenso de la Comunidad Autónoma afectada.</t>
  </si>
  <si>
    <t>63. Seleccionar</t>
  </si>
  <si>
    <t>C. Art. 19 RGC. 3. A efectos de la incoación del expediente, el Servicio Periférico de Costas remitirá a la Dirección General de Sostenibilidad de la Costa y del Mar una propuesta que contendrá un plano de delimitación provisional del dominio público y de la zona de servidumbre de protección, acompañada de cuantas fotografías y datos sean necesarios para la justificación de la propuesta. Art. 24. 3. El expediente de deslinde, con el proyecto y el acta de replanteo, será elevado al Ministerio de Agricultura, Alimentación y Medio Ambiente para su aprobación mediante orden ministerial</t>
  </si>
  <si>
    <t>a)      	No serán inscritos en el Registro de la Propiedad</t>
  </si>
  <si>
    <t>b)      	En determinados supuestos, desarrollados reglamentariamente, deberán ser inscritos en el Registro de la Propiedad</t>
  </si>
  <si>
    <t>c)      	Deberán ser objeto de inscripción obligatoria en el Registro de la Propiedad</t>
  </si>
  <si>
    <t>d)      	No se contempla el supuesto de inscripción registral en la Ley.</t>
  </si>
  <si>
    <t>66. Seleccionar</t>
  </si>
  <si>
    <t>C. Art. 31 RGC. 4. Para la inmatriculación de bienes de dominio público marítimo-terrestre en el Registro de la Propiedad se estará a lo previsto en la legislación hipotecaria, siendo la resolución aprobatoria del deslinde, acompañada del correspondiente plano individualizado de la finca, título suficiente para practicarla, sin necesidad de ningún trámite adicional posterior</t>
  </si>
  <si>
    <t>a.      	Se llevará a cabo mediante la colocación de hitos que permitan identificar sobre el terreno el límite interior perimetral del dominio público marítimo-terrestre. Los hitos se sustituirán por otras señales o referencias que hagan posible dicha identificación, cuando así lo aconsejen las circunstancias físicas de su lugar de ubicación.</t>
  </si>
  <si>
    <t>b.      	Se llevará a cabo mediante la colocación de hitos que permitan identificar sobre el terreno el límite exterior perimetral del dominio público marítimo-terrestre. Los hitos se sustituirán por otras señales o referencias que hagan posible dicha identificación, cuando así lo aconsejen las circunstancias físicas de su lugar de ubicación.</t>
  </si>
  <si>
    <t>c.      	Se llevará a cabo mediante la colocación de hitos que permitan identificar sobre el terreno el límite interior perimetral del dominio público marítimo-terrestre. Los hitos no se podrán sustituir por otras señales o referencias en ningún caso</t>
  </si>
  <si>
    <t>d.      	Se llevará a cabo mediante la colocación de hitos que permitan identificar sobre el terreno el límite exterior perimetral del dominio público marítimo-terrestre. Los hitos no se podrán sustituir por otras señales o referencias en ningún caso</t>
  </si>
  <si>
    <t>69. Seleccionar</t>
  </si>
  <si>
    <t>A. Art. 30 RGC. 4. El amojonamiento se hará mediante la colocación de hitos que permitan identificar sobre el terreno el límite interior perimetral del dominio público marítimo-terrestre. Los hitos se sustituirán por otras señales o referencias que hagan posible dicha identificación, cuando así lo aconsejen las circunstancias físicas de su lugar de ubicación</t>
  </si>
  <si>
    <t>a)      	No pertenece al dominio público marítimo-terrestre, dado que pertenece al dominio público portuario</t>
  </si>
  <si>
    <t>b)      	Ocupa el dominio público marítimo-terrestre mediante una adscripción</t>
  </si>
  <si>
    <t>c)      	Ocupa el dominio público marítimo-terrestre mediante una concesión en todos los casos</t>
  </si>
  <si>
    <t>d)      	Pertenece al dominio público marítimo-terrestre</t>
  </si>
  <si>
    <t>72. Seleccionar</t>
  </si>
  <si>
    <t>D. Art. 4 L. Costas. Pertenecen asimismo al dominio público marítimo-terrestre estatal: 11. Los puertos e instalaciones portuarias de titularidad estatal, que se regularán por su legislación específica</t>
  </si>
  <si>
    <t>a.      	A favor del Estado, conforme a la Ley 39/2015, de 1 de octubre, del Procedimiento Administrativo Común de las Administraciones Públicas</t>
  </si>
  <si>
    <t>b.      	A favor de la comunidad autónoma afectada por dicho deslinde, conforme a su Estatuto de Autonomía.</t>
  </si>
  <si>
    <t>c.      	 A favor del Estado conforme a la Ley 33/2003, de 3 de noviembre, del Patrimonio de las Administraciones Públicas.</t>
  </si>
  <si>
    <t>d.      	 A favor de sus titulares privados, conforme a lo regulado en la Ley 22/1988, de 28 de julio, de Costas.</t>
  </si>
  <si>
    <t>75. Seleccionar</t>
  </si>
  <si>
    <t>C. Art. 31 RGC. 5. Las fincas que, a resultas del expediente de deslinde, hayan de ser incorporadas al dominio público marítimo-terrestre, se inscribirán a favor del Estado conforme a la Ley 33/2003, de 3 de noviembre</t>
  </si>
  <si>
    <t>a.      	 Laguna de agua salobre, formada en tierras bajas contiguas al mar</t>
  </si>
  <si>
    <t>b.	      Cuerpos de aguas costeras que quedan físicamente separados del océano, en mayor o menor extensión por una franja de tierra.</t>
  </si>
  <si>
    <t>c.      	 Terreno muy llano y bajo que se inunda periódicamente como consecuencia del flujo y reflujo de las mareas o de la filtración del agua del mar.</t>
  </si>
  <si>
    <t>d.      	Terreno bajo cubierto por un manto de agua que da soporte a abundante vegetación.</t>
  </si>
  <si>
    <t>78. Seleccionar</t>
  </si>
  <si>
    <t>B. Art. 3 RGC. a) Albufera: cuerpos de aguas costeras que quedan físicamente separados del océano, en mayor o menor extensión por una franja de tierra</t>
  </si>
  <si>
    <t>a.      	La prevista en la Ley de expropiación forzosa.</t>
  </si>
  <si>
    <t>b.      	La conversión de los derechos de propiedad en derechos de aprovechamiento mediante concesión.</t>
  </si>
  <si>
    <t>c.      	La conversión de los derechos de propiedad en derechos de aprovechamiento mediante adscripción.</t>
  </si>
  <si>
    <t>d.      	La indemnización mediante la reserva a favor del titular, de los usos sobre el dominio público marítimo terrestre expropiado durante un periodo de 75 años.</t>
  </si>
  <si>
    <t>81. Seleccionar</t>
  </si>
  <si>
    <t>B. Art. 7 y 8 L. Costas. 7. Conforme a lo dispuesto en el artículo 132.1 de la Constitución, los bienes de dominio público marítimo-terrestre definidos en esta Ley son inalienables, imprescriptibles e inembargables. 8. A los efectos del artículo anterior, no se admitirán más derechos que los de uso y aprovechamiento adquiridos de acuerdo con la presente Ley, careciendo de todo valor obstativo frente al dominio público las detentaciones privadas, por prolongadas que sean en el tiempo y aunque aparezcan amparadas por asientos del Registro de la Propiedad</t>
  </si>
  <si>
    <t>a.      	Por un periodo de setenta y cinco años, sin posibilidad de prórroga, respetando los usos y aprovechamientos existentes y con la obligación de abonar canon.</t>
  </si>
  <si>
    <t>b.      	Por un periodo de setenta y cinco años, prorrogables otros treinta años, respetando los usos y aprovechamientos existentes y sin la obligación de abonar canon..</t>
  </si>
  <si>
    <t>c.      	Por un periodo de treinta años, prorrogables otros treinta años, respetando los usos y aprovechamientos existentes y sin la obligación de abonar canon.</t>
  </si>
  <si>
    <t>d.      	Por un periodo de treinta años, prorrogables otros treinta años, para cualquier uso y aprovechamiento, y sin la obligación de abonar canon.</t>
  </si>
  <si>
    <t>84. Seleccionar</t>
  </si>
  <si>
    <t>181. Según lo establecido en el Artículo 195 del Reglamento General de Costas, serán responsables de las infracciones en materia de costas</t>
  </si>
  <si>
    <t>a.      	Únicamente, las personas jurídicas privadas.</t>
  </si>
  <si>
    <t>b.      	En infracciones derivadas del otorgamiento de títulos administrativos que resulten contrarios a lo establecido en la Ley de Costas, y cuyo ejercicio cause graves daños al dominio público, solo los agentes medioambientales que no advirtieran de las consecuencias del otorgamiento al órgano competente.</t>
  </si>
  <si>
    <t>c.      	En el caso de incumplimiento de las condiciones de un título administrativo, solo los funcionarios de cualquier Administración Pública que informen favorablemente el otorgamiento del correspondiente título.</t>
  </si>
  <si>
    <t>d.      	En otros casos, el promotor de la actividad, el empresario que la ejecuta y el técnico director de la misma, así como cualquier otro sujeto que intervenga</t>
  </si>
  <si>
    <t>D. Art. 195 RGC. 1. Serán responsables de la infracción las personas físicas o jurídicas, públicas o privadas, siguientes: b) En otros casos, el promotor de la actividad, el empresario que la ejecuta y el técnico director de la misma, así como cualquier otro sujeto que intervenga por acción u omisión en la comisión del hecho constitutivo de la infracción.</t>
  </si>
  <si>
    <t xml:space="preserve">182. Según lo establecido en el apartado 4, del artículo 209 del Reglamento General de Costas: </t>
  </si>
  <si>
    <t xml:space="preserve">a.      	Cuando las Administraciones Públicas formulen una denuncia, no estarán obligadas a fundamentar los hechos denunciados, ni será necesario comunicarles la iniciación del expediente sancionador, si éste procede. </t>
  </si>
  <si>
    <t xml:space="preserve">b.      	Cuando los particulares o las administraciones públicas formulen una denuncia deberán fundamentar suficientemente los hechos denunciados para que pueda tramitarse la misma, sin que sea necesario que se les comunique la iniciación del expediente sancionador, si éste procede. </t>
  </si>
  <si>
    <t xml:space="preserve">c.      	Cuando los particulares o las administraciones públicas formulen una denuncia deberán fundamentar suficientemente los hechos denunciados para que pueda tramitarse la misma. En este caso, se les comunicará la iniciación del expediente sancionador, si éste procede. </t>
  </si>
  <si>
    <t>d.      	Los particulares no están facultados para formular denuncias por hechos constitutivos de infracción en materia de costas, correspondiendo esta facultad, exclusivamente, a los vigilantes de costas, como agentes de la autoridad.</t>
  </si>
  <si>
    <t>C. Art. 209 RGC. 4. Cuando los particulares o las administraciones públicas formulen una denuncia deberán fundamentar suficientemente los hechos denunciados para que pueda tramitarse la misma. En este caso, se les comunicará la iniciación del expediente sancionador, si éste procede.</t>
  </si>
  <si>
    <t>183. En caso de que el procedimiento sancionador en materia de Costas se inicie por medio de una denuncia, ésta deberá contener, al menos:</t>
  </si>
  <si>
    <t>a.      	La identidad de la persona o personas que las presentan y el relato de los hechos que se ponen en conocimiento de la Administración. Cuando dichos hechos pudieran constituir una infracción administrativa, recogerá la fecha de su comisión y, cuando sea posible, la identificación de los presuntos responsables.</t>
  </si>
  <si>
    <t>b.      	El órgano competente para la resolución el procedimiento sancionador, el relato de los hechos que pudieran constituir infracción y la fecha de su comisión y, cuando sea posible, la identificación de los presuntos responsables.</t>
  </si>
  <si>
    <t>c.      	La identidad de la persona o personas que las presentan, el relato de los hechos que pudieran constituir infracción y la fecha de su comisión y, en todo caso, la identificación de los presuntos responsables.</t>
  </si>
  <si>
    <t>d.      	La identidad de la persona o personas que las presentan, la fecha de su comisión y, cuando sea posible, la identificación de los presuntos responsables.</t>
  </si>
  <si>
    <t>A. Art. 62. LPCAP 39/2015. 2. Las denuncias deberán expresar la identidad de la persona o personas que las presentan y el relato de los hechos que se ponen en conocimiento de la Administración. Cuando dichos hechos pudieran constituir una infracción administrativa, recogerán la fecha de su comisión y, cuando sea posible, la identificación de los presuntos responsables</t>
  </si>
  <si>
    <t>184. A los efectos de lo previsto en el apartado 4, del Artículo 196 del Reglamento General de Costas, aproba</t>
  </si>
  <si>
    <t>a.      	En caso de reincidencia en infracciones leves, se podrá declarar la inhabilitación para ser titular, únicamente de concesiones, por un plazo de diez a treinta años.</t>
  </si>
  <si>
    <t>b.      	En caso de reincidencia en infracciones graves, se podrá declarar la inhabilitación para ser titular, únicamente de concesiones, por un plazo de diez a treinta años.</t>
  </si>
  <si>
    <t>c.      	En caso de reincidencia en infracciones leves, se podrá declarar la inhabilitación para ser titular de autorizaciones y concesiones por un plazo de uno a tres años.</t>
  </si>
  <si>
    <t>d.      	En caso de reincidencia en infracciones graves, se podrá declarar la inhabilitación para ser titular de autorizaciones y concesiones por un plazo de uno a tres años.</t>
  </si>
  <si>
    <t>D. Art. 196 RGC. 4. En caso de reincidencia en infracciones graves se podrá declarar la inhabilitación para ser titular de autorizaciones y concesiones por un plazo de uno a tres años (artículo 94 de la Ley 22/1988, de 28 de julio)</t>
  </si>
  <si>
    <t xml:space="preserve">185. Según lo establecido en el apartado 1, del Artículo 211 del Reglamento General de Costas, en la tramitación del procedimiento sancionador por obras ilegales en curso de ejecución: </t>
  </si>
  <si>
    <t xml:space="preserve">a.      	El órgano competente ordenará su paralización cuando se resuelva el procedimiento sancionador. Cuando se trate de instalaciones en explotación, dispondrá la suspensión del uso o actividades indebidos, una vez desestimadas, en su caso, las alegaciones pertinentes. </t>
  </si>
  <si>
    <t>b.      	El órgano competente, en ningún caso, podrá ordenar su paralización.</t>
  </si>
  <si>
    <t xml:space="preserve">c.      	El órgano competente ordenará su paralización en el momento de la incoación del expediente sancionador. Cuando se trate de instalaciones en explotación, dispondrá la suspensión del uso o actividades indebidos, una vez desestimadas, en su caso, las alegaciones pertinentes. </t>
  </si>
  <si>
    <t>d.      	El órgano competente ordenará su paralización en el momento de la incoación del expediente sancionador. Cuando se trate de instalaciones en explotación, en ningún caso se podrá disponer la suspensión del uso o actividades indebidos.</t>
  </si>
  <si>
    <t>C. Art. 211 RGC. 1. Cuando se trate de obras ilegales en curso de ejecución, el órgano competente ordenará su paralización en el momento de la incoación del expediente sancionador. Cuando se trate de instalaciones en explotación, dispondrá la suspensión del uso o actividades indebidos, una vez desestimadas, en su caso, las alegaciones pertinentes. En ambos casos se podrá proceder al precinto de las obras o instalaciones</t>
  </si>
  <si>
    <t>186. Según el Artículo 104 del Real Decreto 876/2014, de 10 de octubre, por el que se aprueba el Reglamento General de Costas, una Comunidad Autónoma que va a construir unas vías de transporte titularidad de esta, ocupando terrenos de dominio público marítimo-terrestre, necesita una:</t>
  </si>
  <si>
    <t>a.      	Adscripción</t>
  </si>
  <si>
    <t>b.      	Autorización</t>
  </si>
  <si>
    <t>c.      	Concesión</t>
  </si>
  <si>
    <t>d.      	Reserva</t>
  </si>
  <si>
    <t>A. Art. 104 RGC. 1. La adscripción de bienes de dominio público marítimo-terrestre a las comunidades autónomas para la construcción de nuevos puertos y vías de transporte de titularidad de aquéllas, o de ampliación o modificación de los existentes, se formalizará por la Administración General del Estado. La porción de dominio público adscrita conservará tal calificación jurídica, correspondiendo a la comunidad autónoma la utilización y gestión de la misma, adecuadas a su finalidad y con sujeción a las disposiciones pertinentes. En todo caso, el plazo de las concesiones que se otorguen en los bienes adscritos, incluidas las prórrogas, no podrá ser superior al plazo máximo de vigencia establecido en la legislación estatal para las concesiones sobre dominio público portuario en los puertos de interés general</t>
  </si>
  <si>
    <t>187. Según el Artículo 68 del Real Decreto 876/2014, de 10 de octubre, por el que se aprueba el Reglamento General de Costas, la ocupación en los tramos naturales de playa por establecimientos expendedores de comidas y bebidas, no excederá de:</t>
  </si>
  <si>
    <t>a.      	500 metros cuadrados</t>
  </si>
  <si>
    <t>b.      	250 metros cuadrados</t>
  </si>
  <si>
    <t>c.     	 100 metros cuadrados</t>
  </si>
  <si>
    <t>d.      	70 metros cuadrados</t>
  </si>
  <si>
    <t>D. Art. 68 RGC. 1. b) La ocupación de los establecimientos expendedores de comidas y bebidas no excederá de 70 metros cuadrados, de los cuales, 20, como máximo, podrán destinarse a instalación cerrada. Estas instalaciones serán de temporada y desmontables en todos sus elementos. La distancia entre estos establecimientos no podrá ser inferior a 300 metros."</t>
  </si>
  <si>
    <t>188. Según el Artículo 117 del Real Decreto 876/2014, de 10 de octubre, por el que se aprueba el Reglamento General de Costas, entre las condiciones a incluir en las autorizaciones de vertido, deberá figurar:</t>
  </si>
  <si>
    <t>a.      	Plazo de vencimiento, no superior a setena y cinco años</t>
  </si>
  <si>
    <t>b.      	Volumen mensual de vertido</t>
  </si>
  <si>
    <t xml:space="preserve">c.      	Volumen anual de vertido </t>
  </si>
  <si>
    <t>d.      	Plazo de vencimiento, no superior a cincuenta años</t>
  </si>
  <si>
    <t>C. Art. 117 RGC. 1. Entre las condiciones a incluir en las autorizaciones de vertido deberán figurar las relativas a: c) Volumen anual de vertido</t>
  </si>
  <si>
    <t>189. Según se indica en el artículo 165.1 del Real Decreto 876/2014, de 10 de octubre, por el que se aprueba el Reglamento General de Costas, la Administración, previa audiencia del titular, declarará la caducidad de una concesión en los siguientes casos: (indique cuál de estas afirmaciones es FALSA)</t>
  </si>
  <si>
    <t>a.      	Alteración de la finalidad del título</t>
  </si>
  <si>
    <t>b.      	Aumento de la superficie construida, volumen o altura máxima en más del 10 por ciento sobre el proyecto autorizado</t>
  </si>
  <si>
    <t>c.      	Abandono o falta de utilización durante un año, sin que medie justa causa</t>
  </si>
  <si>
    <t>d.      	Impago del canon o tasas en plazo superior a seis meses</t>
  </si>
  <si>
    <t>D. Art. 165 RGC. 1. La Administración, previa audiencia del titular, declarará la caducidad en los siguientes casos: c) Impago del canon o tasas en plazo superior a un año</t>
  </si>
  <si>
    <t>190. Según el artículo 174.2 del Real Decreto 876/2014, de 10 de octubre, por el que se aprueba el Reglamento General de Costas, el plazo por el que se prorrogarán las concesiones ordinarias se establecerá de acuerdo con los siguientes usos:</t>
  </si>
  <si>
    <t>a.      	Destinados a instalaciones marítimas: hasta un máximo de 75 años</t>
  </si>
  <si>
    <t>b.      	Destinados a restauración: hasta un máximo de 75 años</t>
  </si>
  <si>
    <t>c.      	Destinados a actuaciones ambientales: hasta un máximo de 75 años</t>
  </si>
  <si>
    <t>d.      	Destinados a actividades de explotación económica distintas a las de restauración: hasta un máximo de 75 años</t>
  </si>
  <si>
    <t xml:space="preserve">C. Art. 174 RGC. La duración de esta prórroga en ningún caso excederá de setenta y cinco años. 2. El plazo por el que se prorrogarán las concesiones ordinarias se establecerá de acuerdo con los siguientes usos: a) Destinados a vivienda y zonas asociadas: Hasta un máximo de 75 años. b) Destinados a actuaciones ambientales: Hasta un máximo de 75 años c) Destinados a restauración: Hasta un máximo de 30 años. d) Destinados a actividades de explotación económica distintas a la de restauración: Hasta un máximo de 50 años. e) Destinados a infraestructura de servicios urbanos, actividades sociales o comunitarias y dotacionales: Hasta un máximo de 50 años. f) Destinados a instalaciones marítimas: Hasta un máximo de 50 años. g) Otros usos no incluidos en los apartados anteriores: Hasta un máximo de 30 años. </t>
  </si>
  <si>
    <t>191. Según la normativa en materia de Costas, indique cuál de los siguientes elementos NO forma parte de los bienes de dominio público marítimo-terrestre:</t>
  </si>
  <si>
    <t>192. Las obras e instalaciones de iluminación de costas y señalización marítima…</t>
  </si>
  <si>
    <t>a.      	Pertenecen conjuntamente a Puertos del Estado y la Dirección General de la Marina Mercante, y por tanto no constituyen bienes de dominio público marítimo-terrestre.</t>
  </si>
  <si>
    <t>b.      	Son competencia del Ayuntamiento correspondiente, que es el responsable de su conservación y mantenimiento.</t>
  </si>
  <si>
    <t>c.      	Forman parte del dominio público marítimo-terrestre.</t>
  </si>
  <si>
    <t>d.      	Pertenecen al Ministerio de Interior, ya que son utilizados por la Guardia Civil para la vigilancia de las costas españolas.</t>
  </si>
  <si>
    <t>C. Art. 4 L. Costas (art. 5 RGC). Las obras e instalaciones de iluminación de costas y señalización marítima, construidas por el Estado cualquiera que sea su localización, así como los terrenos afectados al servicio de las mismas, salvo lo previsto en el artículo 18.</t>
  </si>
  <si>
    <t>193. Según la normativa en materia de Costas, el deslinde de los bienes de dominio público marítimo-terrestre, una vez aprobado, declara:</t>
  </si>
  <si>
    <t>194. Según se indica en el Reglamento General de Costas, forman parte de la ribera del mar:</t>
  </si>
  <si>
    <t>a.      	Los terrenos que resulten inundados al menos en 5 ocasiones en un periodo de 5 años como consecuencia de temporales extraordinarios, aunque antes de la inundación no fueran de dominio público.</t>
  </si>
  <si>
    <t>b.      	Las partes de los terrenos bajos que sean inundados como consecuencia de filtraciones del agua del mar.</t>
  </si>
  <si>
    <t>c.      	Los terrenos ganados al mar como consecuencia de fenómenos naturales.</t>
  </si>
  <si>
    <t>d.      	Los terrenos que sean inundados artificial y controladamente como consecuencia de obras realizadas al efecto, debidamente autorizadas, aunque antes de la inundación no fueran de dominio público, siempre y cuando a la finalización de dichas obras los terrenos no queden comunicados con el mar de manera permanente o queden comunicados con el mar de manera controlada.</t>
  </si>
  <si>
    <t>B. Art. 3 RGC. 1. La ribera del mar y de las rías, que incluye: a) Se consideran incluidas en esta zona las marismas, albuferas, marjales, esteros y, en general, las partes de los terrenos bajos que se inundan como consecuencia del flujo y reflujo de las mareas, de las olas o de la filtración del agua del mar.</t>
  </si>
  <si>
    <t>195. Según lo estipulado en la Ley de Costas y su Reglamento, en relación con la zona de servidumbre de protección, señale la respuesta CORRECTA:</t>
  </si>
  <si>
    <t>a.      	Estarán permitidas las edificaciones destinadas a residencia o habitación, siempre y cuando, por razones de utilidad pública debidamente acreditadas, cuenten con autorización excepcional del órgano de Gobierno de la Comunidad Autónoma.</t>
  </si>
  <si>
    <t xml:space="preserve">b.      	Estarán permitidas las actividades que impliquen la destrucción de yacimientos de áridos naturales o no consolidados, si el aprovechamiento de los mismos es para su aportación a las playas. </t>
  </si>
  <si>
    <t>c.      	Estarán permitidos la ejecución de desmontes y terraplenes sin necesidad de previa autorización, siempre y cuando la altura de aquéllos sea inferior a 3 metros, no perjudique al paisaje y se realice un adecuado tratamiento de sus taludes con plantaciones y recubrimientos.</t>
  </si>
  <si>
    <t>d.      	Estará permitido, sin necesidad de previa autorización, el vallado perimetral de cierre de parcelas colindantes con el dominio público marítimo-terrestre, el cual podrá ser totalmente opaco hasta una altura máxima de 1 metro.</t>
  </si>
  <si>
    <t>B. Art. 46 RGC. c) Las actividades que impliquen la destrucción de yacimientos de áridos naturales o no consolidados, entendiéndose por tales los lugares donde existen acumulaciones de materiales detríticos tipo arenas o gravas. No se entenderá incluido en la prohibición de destrucción de yacimientos de áridos, el aprovechamiento de los mismos para su aportación a las playas</t>
  </si>
  <si>
    <t>196. Según se indica en la Ley de Costas y su Reglamento, en relación con la zona de servidumbre de tránsito, señale la respuesta CORRECTA:</t>
  </si>
  <si>
    <t>a.	      Los particulares cuyas viviendas se encuentren fuera del dominio público marítimo-terrestre y colindantes con la servidumbre de tránsito, podrán ocupar temporalmente dicha zona de la servidumbre de tránsito por obras realizadas en sus viviendas, siempre que dichas obras cuenten con la debida autorización del Ayuntamiento y del Servicio Periférico de Costas.</t>
  </si>
  <si>
    <t>b.      	En general la servidumbre de tránsito habrá de mantenerse libre para el paso público peatonal y para los vehículos de vigilancia y salvamento, aunque podrá permitirse la construcción de muros de cerramiento en la misma si constan de una puerta maniobrable que permita el paso de peatones y vehículos</t>
  </si>
  <si>
    <t>c.      	La servidumbre de tránsito habrá de permanecer permanentemente libre para el paso público peatonal y para los vehículos de vigilancia y salvamento, salvo en espacios sujetos a cualquier régimen de protección.</t>
  </si>
  <si>
    <t>d.      	La anchura de la zona de servidumbre de tránsito podrá ser ampliada por la Comunidad Autónoma con la finalidad de proteger zonas naturales que necesiten una especial protección, para lo cual, el Órgano medioambiental de la Comunidad Autónoma presentará la oportuna justificación medioambiental.</t>
  </si>
  <si>
    <t>C. Art. 27 L. Costas (art. 52 RGC). 1. La servidumbre de tránsito recaerá sobre una franja de 6 metros, medidos tierra adentro a partir del límite interior de la ribera del mar. Esta zona deberá dejarse permanentemente expedita para el paso público peatonal y para los vehículos de vigilancia y salvamento, salvo en espacios especialmente protegidos</t>
  </si>
  <si>
    <t>197. Según el artículo 24 del reglamento general de costas, los planos del proyecto de deslinde con el trazado de la línea de deslinde, tendrán una escala:</t>
  </si>
  <si>
    <t>198. Según el articulo 47 del reglamento general de costas, la ejecución de terraplenes y desmontes en la zona de servidumbre de protección:</t>
  </si>
  <si>
    <t>a.      	No necesitaran autorización si su altura es inferior a 3 metros</t>
  </si>
  <si>
    <t>b.      	Solo necesitaran autorización si su altura es superior a 3 metros y pueden perjudicar al paisaje</t>
  </si>
  <si>
    <t>c.      	Necesitan siempre concesión</t>
  </si>
  <si>
    <t>d.      	Necesitan siempre autorización</t>
  </si>
  <si>
    <t>D. Art. 47 RGC.2. La ejecución de terraplenes y desmontes deberá cumplir las siguientes condiciones para garantizar la protección del dominio público (artículo 25.2 de la Ley 22/1988, de 28 de julio): a) Sólo podrá permitirse la ejecución de desmontes y terraplenes previa autorización. b) Sólo podrá autorizarse cuando la altura de aquéllos sea inferior a 3 metros, no perjudique al paisaje y se realice un adecuado tratamiento de sus taludes con plantaciones y recubrimientos. c) A partir de dicha altura, deberá realizarse una previa evaluación de su necesidad y su incidencia sobre el dominio público marítimo-terrestre y sobre la zona de servidumbre de protección.</t>
  </si>
  <si>
    <t>199. Según el articulo 68 del reglamento general de costas, la distancia entre los establecimientos al servicio de la playa, en los tramos naturales de playa, no podrá ser inferior a:</t>
  </si>
  <si>
    <t>a.      	100 metros</t>
  </si>
  <si>
    <t>b.      	150 metros</t>
  </si>
  <si>
    <t>c.      	300 metros</t>
  </si>
  <si>
    <t>d.      	50 metros</t>
  </si>
  <si>
    <t>C. Art. 68 RGC. 1. b) La ocupación de los establecimientos expendedores de comidas y bebidas no excederá de 70 metros cuadrados, de los cuales, 20, como máximo, podrán destinarse a instalación cerrada. Estas instalaciones serán de temporada y desmontables en todos sus elementos. La distancia entre estos establecimientos no podrá ser inferior a 300 metros.</t>
  </si>
  <si>
    <t>200. Según el articulo 73 del reglamento general de costas, en los tramos de costa que no estén balizados, como zona de baño se entenderá que ésta ocupa una franja de mar contigua a la costa de una anchura de:</t>
  </si>
  <si>
    <t>a.      	200 metros en la playas y 50 metros en el resto de la costa</t>
  </si>
  <si>
    <t>b.      	50 metros en las playas y 200 metros en el resto de la costa</t>
  </si>
  <si>
    <t>c.      	20 metros en las playas y 50 metros en el resto de la costa</t>
  </si>
  <si>
    <t>d.      	200 metros en las playas y 500 metros en el resto de la costa</t>
  </si>
  <si>
    <t>A. Art. 73 RGC. 2. En los tramos de costa que no estén balizados como zona de baño se entenderá que ésta ocupa una franja de mar contigua a la costa de una anchura de 200 metros en las playas y 50 metros en el resto de la costa</t>
  </si>
  <si>
    <t>201. Según el articulo 110 del reglamento general de costas, se entenderán por instalaciones desmontables aquellas que:</t>
  </si>
  <si>
    <t>a.      	Precisen a lo sumo obras puntuales de cimentación, aunque sobresalgan del terreno</t>
  </si>
  <si>
    <t>b.      	Estén constituidas por elementos de serie prefabricados, módulos, paneles o similares, con escasa elaboración de materiales en obra o empleo de soldaduras</t>
  </si>
  <si>
    <t>c.      	Se monten y desmonten mediante procesos secuenciales, pudiendo realizarse su levantamiento con o sin demolición y siendo el conjunto de sus elementos fácilmente transportable</t>
  </si>
  <si>
    <t>d.      	Precisen a lo sumo obras puntuales de cimentación, que, en todo caso, no sobresaldrán del terreno</t>
  </si>
  <si>
    <t>D. Art. 110 RGC. 2. Se entenderán por instalaciones desmontables aquéllas que: a) Precisen a lo sumo obras puntuales de cimentación, que, en todo caso, no sobresaldrán del terreno. b) Estén constituidas por elementos de serie prefabricados, módulos, paneles o similares, sin elaboración de materiales en obra ni empleo de soldaduras. c) Se monten y desmonten mediante procesos secuenciales, pudiendo realizarse su levantamiento sin demolición y siendo el conjunto de sus elementos fácilmente transportable (artículo 51 de la Ley 22/1988, de 28 de julio).</t>
  </si>
  <si>
    <t>202. Según el articulo 113 del reglamento general de costas, y en relación con las autorizaciones de los servicios de temporada en las playas, se podrá otorgar la autorización a otras personas físicas o jurídicas, previa comunicación al Ayuntamiento y tramitación conforme al procedimiento establecido en el reglamento:</t>
  </si>
  <si>
    <t>a.      	Nunca. Deberán otorgarse siempre a los Ayuntamientos</t>
  </si>
  <si>
    <t>b.      	Si el Ayuntamiento no lo hubiera solicitado en los dos años anteriores</t>
  </si>
  <si>
    <t>c.      	Si el Ayuntamiento no lo hubiera solicitado en los cuatro años anteriores</t>
  </si>
  <si>
    <t>d.      	Cuando la solicitud del Ayuntamiento resultase legalmente inaceptable</t>
  </si>
  <si>
    <t>D. Art. 113 RGC. 8. El Servicio Periférico de Costas podrá otorgar la autorización a otras personas físicas o jurídicas, previa comunicación al Ayuntamiento y tramitación conforme al procedimiento establecido en este reglamento, en los siguientes casos: a) Cuando no se hubiera producido la solicitud del Ayuntamiento durante el plazo a que se refiere el apartado 3. b) Cuando dicha solicitud resultase legalmente inaceptable. c) Cuando el Ayuntamiento hubiere incurrido en incumplimiento de las condiciones del título en la temporada anterior, desatendiendo el requerimiento expreso de dicho Servicio.</t>
  </si>
  <si>
    <t>203. Según el artículo 135 del reglamento general de costas, para instalaciones de servicio publico que, por su naturaleza, requieran la ubicación del dominio público, el plazo máximo de duración de las concesiones, incluidas todas sus posibles prórrogas, no podrá exceder de:</t>
  </si>
  <si>
    <t>a.      	75 años</t>
  </si>
  <si>
    <t>b.      	50 años</t>
  </si>
  <si>
    <t>c.      	30 años</t>
  </si>
  <si>
    <t>d.      	60 + 60 años</t>
  </si>
  <si>
    <t>B. Art. 135 RGC. 4. De acuerdo con el objeto de la solicitud, los plazos máximos por los que se podrán otorgar las concesiones son los siguientes: a) Usos destinados a actuaciones ambientales: hasta un máximo de 75 años. b) Usos que desempeñan una función o presten un servicio que, por su naturaleza, requiera la ocupación del dominio público marítimo-terrestre: hasta un máximo de 50 años. c) Usos que presten un servicio público o al público que, por la configuración física del tramo de costa en que resulte necesario su emplazamiento, no puedan ubicarse en los terrenos colindantes con dicho dominio: hasta un máximo de 30 años.</t>
  </si>
  <si>
    <t>204. Según el articulo 147 del reglamento general de costas, en todos los casos de extinción de una concesión, la Administración General del Estado decidirá sobre el mantenimiento de las obras e instalaciones o su levantamiento y retirada del dominio publico y de su zona de servidumbre de protección por el interesado y a sus expensas. Dicha decisión se adoptará en caso de extinción normal por cumplimiento del plazo…</t>
  </si>
  <si>
    <t>a.      	Al haber transcurrido las cuatro quintas partes de dicho plazo y en todo caso, seis meses antes de que produzca el vencimiento</t>
  </si>
  <si>
    <t>b.      	Al haber transcurrido las tres quintas partes de dicho plazo y en todo caso, seis meses antes de que produzca el vencimiento</t>
  </si>
  <si>
    <t>c.      	Al haber transcurrido las cuatro quintas partes de dicho plazo y en todo caso, nueve meses antes de que produzca el vencimiento</t>
  </si>
  <si>
    <t>d.      	Al haber transcurrido las tres quintas partes de dicho plazo y en todo caso, nueve meses antes de que produzca el vencimiento</t>
  </si>
  <si>
    <t>A. Art. 147 RGC. 2. En caso de extinción por vencimiento del plazo concesional, el momento al que se refiere el apartado anterior será el correspondiente a haber transcurrido las cuatro quintas partes de dicho plazo y, en todo caso, seis meses antes de que se produzca el vencimiento</t>
  </si>
  <si>
    <t>205. Según la Orden AAA/702/2014, de 28 de abril, por la que se aprueba el Plan Estatal de Protección de la Ribera del Mar contra la Contaminación, las fases de activación del plan, en el Sistema Nacional de Respuesta son:</t>
  </si>
  <si>
    <t>a.      	Fases de prealerta, alerta y emergencia</t>
  </si>
  <si>
    <t>b.      	Fases de alerta y emergencia</t>
  </si>
  <si>
    <t>c.	      Fases de prealerta, alerta y urgencia</t>
  </si>
  <si>
    <t>d.      	Fases de alerta y urgencia</t>
  </si>
  <si>
    <t>B. Art. 3  Orden AAA/702/2014. 1. Fases y situaciones de emergencia en el SNR. I. Fase de alerta. II. Fase de emergencia</t>
  </si>
  <si>
    <t>206. Según los artículos 191 y 192 del reglamento general de costas, la interrupción de los accesos públicos al mar y de la servidumbre de tránsito, constituye:</t>
  </si>
  <si>
    <t>a.      	Una infracción leve</t>
  </si>
  <si>
    <t>b.      	Una infracción grave</t>
  </si>
  <si>
    <t>c.      	No está tipificada</t>
  </si>
  <si>
    <t>d.	      Es una infracción grave, siempre que se hubiera desatendido el requerimiento expreso de la Administración para la cesación de la conducta abusiva</t>
  </si>
  <si>
    <t>B. Art. 191 RGC. 2. Se considerarán infracciones graves conforme a la Ley 22/1988, de 28 de julio, las siguientes: f) La interrupción de los accesos públicos al mar y de la servidumbre de tránsito</t>
  </si>
  <si>
    <t>207. Según el articulo 201 del reglamento general de costas, la multa en caso de acampada será de:</t>
  </si>
  <si>
    <t>a.      	400 metros por metro cuadrado ocupado y día, siendo esta la sanción mínima</t>
  </si>
  <si>
    <t>b.      	140 metros por metro cuadrado ocupado y día, siendo esta la sanción mínima</t>
  </si>
  <si>
    <t>c.      	80 metros por metro cuadrado ocupado y día, siendo esta la sanción mínima</t>
  </si>
  <si>
    <t>d.      	40 metros por metro cuadrado ocupado y día, siendo esta la sanción mínima</t>
  </si>
  <si>
    <t>D. Art. 201 RGC. 4.º En el supuesto de la utilización del dominio público marítimo-terrestre y de sus zonas de servidumbre para usos no permitidos por la legislación de Costas no contemplados en otros apartados, el beneficio estimado que obtenga el infractor y cuando éste no sea cuantificable, el valor de los daños y perjuicios causados al dominio público, estableciéndose un mínimo de 150 euros. En el caso de acampada: 40 euros por metro cuadrado ocupado y día, siendo esta la sanción mínima.</t>
  </si>
  <si>
    <t>208. Según el articulo 206 del reglamento general de costas, la imposición de las mutas corresponderá a la Administración competente por razón de la materia. Cuando lo sea la Administración General del Estado, estará facultados, el Jefe del servicio periférico de costas:</t>
  </si>
  <si>
    <t>a.      	Hasta 1.200.000 euros</t>
  </si>
  <si>
    <t>b.      	Hasta 60.000 euros</t>
  </si>
  <si>
    <t>c.      	Hasta 120.000 euros</t>
  </si>
  <si>
    <t>d.      	Hasta 300.000 euros</t>
  </si>
  <si>
    <t>B. Art. 206 RGC. 1. La imposición de las multas corresponderá a la Administración competente por razón de la materia. Cuando lo sea la Administración General del Estado, estarán facultados, con arreglo a los límites que se fijan a continuación, los siguientes órganos: a) Jefe del Servicio Periférico: Hasta 60.000 euros. b) Director General: Hasta 300.000 euros. c) Ministro: Hasta 1.200.000 euros. d) Consejo de Ministros: Más de 1.200.000 euros.</t>
  </si>
  <si>
    <t>209. Según el articulo 194 del reglamento general de costas, el plazo de prescripción de las infracciones es de:</t>
  </si>
  <si>
    <t>a.      	Cuatro años para las graves y de seis meses para las leves</t>
  </si>
  <si>
    <t>b.      	Seis años para las graves y dos años para las leves</t>
  </si>
  <si>
    <t>c.	      Un año para las graves y de seis meses para las leves</t>
  </si>
  <si>
    <t>d.      	Dos años para las graves y de seis meses para las leves</t>
  </si>
  <si>
    <t>D. Art. 194 RGC. 1. El plazo de prescripción de las infracciones será de dos años para las graves y de seis meses para las leves, contados a partir de su total consumación. Interrumpirá la prescripción la iniciación, con conocimiento del interesado, del procedimiento sancionador, reanudándose el plazo de prescripción si el expediente sancionador estuviera paralizado durante más de dos meses por causa no imputable al presunto responsable (artículo 92.1 de la Ley 22/1988, de 28 de julio)</t>
  </si>
  <si>
    <t>210. Según el articulo 59 del reglamento general de costas, en la zona de influencia se deberá evitar la formación de pantallas arquitectónicas,</t>
  </si>
  <si>
    <t>a.      	Solo en el suelo urbano</t>
  </si>
  <si>
    <t>b.      	Solo en el suelo urbanizable sectorizado, delimitado o equivalente</t>
  </si>
  <si>
    <t>c.      	En cualquier clase de suelo</t>
  </si>
  <si>
    <t xml:space="preserve">d.      	Solo en la zona de servidumbre de protección </t>
  </si>
  <si>
    <t>C. Art. 59 RGC. b) Las construcciones habrán de adaptarse a lo establecido en la legislación urbanística. Se deberá evitar la formación de pantallas arquitectónicas o acumulación de volúmenes sin que, a estos efectos, la densidad de edificación pueda ser superior a la media del suelo urbanizable programado o equivalente, de acuerdo con la normativa autonómica, en el término municipal respectivo. Se entenderá por densidad de edificación la edificabilidad definida en el planeamiento para los terrenos incluidos en la zona</t>
  </si>
  <si>
    <t xml:space="preserve">211. Según la disposición transitoria 3ª del Real Decreto 876/2014, de 10 de octubre, por el que se aprueba el Reglamento General de Costas, aquellos titulares de terrenos, que teniendo inscripción registral anterior a una determinada fecha, acrediten la existencia del tracto registral ininterrumpido, obtendrán los derechos establecidos en el apartado cuarto de la disposición transitoria primera de la Ley 22/1988, de 28 de julio, de Costas, en lo referente al plazo de la concesión, la exención del abono de canon y el derecho preferente, ¿de qué fecha debe ser la inscripción registral? </t>
  </si>
  <si>
    <t xml:space="preserve">212. Según la disposición transitoria 14 del Real Decreto 876/2014, de 10 de octubre, por el que se aprueba el Reglamento General de Costas, las intervenciones que, siendo su finalidad la conservación y el mantenimiento del inmueble o construcción, conllevan la sustitución o transformación de materiales, elementos o partes de los mismos, sin alterar su estructura y volumetría ni incidir en la estabilidad, se denominan: </t>
  </si>
  <si>
    <t xml:space="preserve">a.      	Obras de conservación. </t>
  </si>
  <si>
    <t xml:space="preserve">b.      	Obras de consolidación. </t>
  </si>
  <si>
    <t xml:space="preserve">c.      	Obras de reparación. </t>
  </si>
  <si>
    <t>d.      	Obras de mantenimiento</t>
  </si>
  <si>
    <t>C. Disposicion transitoria 14 RGC. a) Obras de reparación: Intervenciones que, siendo su finalidad la conservación y el mantenimiento del inmueble o construcción, conllevan la sustitución o transformación de materiales, elementos o partes de los mismos, sin alterar su estructura y volumetría ni incidir en la estabilidad</t>
  </si>
  <si>
    <t xml:space="preserve">213. Según el artículo 105 del Real Decreto 876/2014, de 10 de octubre, por el que se aprueba el Reglamento General de Costas, en la zona de servicio portuaria de los bienes de dominio público marítimo-terrestre adscritos, que no reúnan las características del artículo 3 de la Ley 22/1988, de 28 de julio, y artículo 3 del reglamento, además de los usos necesarios para el desarrollo de la actividad portuaria, se podrán permitir usos comerciales y de restauración, siempre que no se perjudique el dominio público marítimo-terrestre ni la actividad portuaria y se ajusten a lo establecido en el planeamiento urbanístico. La superficie máxima permitida para estos usos deberá cumplir: </t>
  </si>
  <si>
    <t xml:space="preserve">a.	      Será inferior al 20 por ciento de la lámina de agua comprendida por los diques del puerto, al 10 por ciento de la superficie de tierra del puerto y a 20 metros cuadrados por amarre. </t>
  </si>
  <si>
    <t xml:space="preserve">b.      	Será inferior al 16 por ciento de la lámina de agua comprendida por los diques del puerto, al 5 por ciento de la superficie de tierra del puerto y a 20 metros cuadrados por amarre. </t>
  </si>
  <si>
    <t xml:space="preserve">c.      	Será inferior al 16 por ciento de la lámina de agua comprendida por los diques del puerto, al 10 por ciento de la superficie de tierra del puerto y a 20 metros cuadrados por amarre. </t>
  </si>
  <si>
    <t xml:space="preserve">d.      	Será inferior al 16 por ciento de la lámina de agua comprendida por los diques del puerto, al 10 por ciento de la superficie de tierra del puerto y a 16 metros cuadrados por amarre. </t>
  </si>
  <si>
    <t>C. Art. 105 RGC. 2. La superficie máxima permitida para los usos previstos en el apartado anterior deberá cumplir las siguientes condiciones: a) Será inferior al 16 por ciento de la lámina de agua comprendida por los diques del puerto. b) Será inferior al 10 por ciento de la superficie de tierra del puerto. c) Será inferior a 20 metros cuadrados por amarre.</t>
  </si>
  <si>
    <t xml:space="preserve">214. Según el artículo 181 del Real Decreto 876/2014, de 10 de octubre, por el que se aprueba el Reglamento General de Costas, la estimación de los beneficios se realizará teniendo en cuenta los estudios económicos que facilite el solicitante, así como las informaciones que pueda recabar y las valoraciones que pueda efectuar la Administración otorgante. En ningún caso esta estimación será inferior: </t>
  </si>
  <si>
    <t xml:space="preserve">A)      	Al 20 por 100 del importe de la inversión a realizar por el solicitante. </t>
  </si>
  <si>
    <t xml:space="preserve">B)      	A 120 euros por m². </t>
  </si>
  <si>
    <t xml:space="preserve">C)      	A 5 euros por m². </t>
  </si>
  <si>
    <t xml:space="preserve">D)      	Al 10 por 100 del importe de la inversión a realizar por el solicitante. </t>
  </si>
  <si>
    <t>A. Art. 181 RGC. La estimación de dichos beneficios se realizará teniendo en cuenta los estudios económicos que facilite el solicitante de la concesión o autorización, así como las informaciones que pueda recabar y las valoraciones que pueda efectuar la Administración otorgante, directamente o por comparación con otras concesiones existentes. En ningún caso esta estimación será inferior al 20 por 100 del importe de la inversión a realizar por el solicitante</t>
  </si>
  <si>
    <t xml:space="preserve">215. Según el artículo 70 del Real Decreto 876/2014, de 10 de octubre, por el que se aprueba el Reglamento General de Costas, las concesiones y autorizaciones de ocupación del dominio público para instalaciones destinadas a actividades deportivas de carácter náutico federado: </t>
  </si>
  <si>
    <t>a.      	Podrán otorgarse en tramos naturales y urbanos de playa y de conllevar el lanzamiento o varada de embarcaciones, deberá dejarse libre permanentemente una franja de 30 metros, como mínimo, desde la orilla en pleamar.</t>
  </si>
  <si>
    <t xml:space="preserve">b.      	Únicamente podrán otorgarse en tramos urbanos de playa y de conllevar el lanzamiento o varada de embarcaciones, deberá dejarse libre permanentemente una franja de 15 metros, como mínimo, desde la orilla en bajamar. </t>
  </si>
  <si>
    <t xml:space="preserve">c.      	Únicamente podrán otorgarse en tramos urbanos de playa y de conllevar el lanzamiento o varada de embarcaciones, deberá dejarse libre permanentemente una franja de 25 metros, como mínimo, desde la orilla en pleamar. </t>
  </si>
  <si>
    <t xml:space="preserve">d.      	Únicamente podrán otorgarse en tramos urbanos de playa y de conllevar el lanzamiento o varada de embarcaciones, deberá dejarse libre permanentemente una franja de 15 metros, como mínimo, desde la orilla en pleamar. </t>
  </si>
  <si>
    <t>D. Art. 70 RGC. De conllevar la actividad náutica deportiva el lanzamiento o varada de embarcaciones, deberá dejarse libre permanentemente una franja de 15 metros, como mínimo, desde la orilla en pleamar. Además, deberá hacerse a través de canales debidamente señalizados situados en las proximidades. De no existir canales debidamente autorizados en las proximidades, el proyecto deberá contemplar el canal correspondiente. Las características técnicas y ubicación del mismo deberán ser informadas favorablemente por Puertos del Estado, previamente a su instalación.</t>
  </si>
  <si>
    <t xml:space="preserve">216. Según el artículo 167 del Real Decreto 876/2014, de 10 de octubre, por el que se aprueba el Reglamento General de Costas, el plazo máximo para resolver y notificar la resolución que ponga fin al expediente de caducidad de las concesiones y autorizaciones será de: </t>
  </si>
  <si>
    <t xml:space="preserve">A)      	6 meses para las autorizaciones y 12 meses para las concesiones. </t>
  </si>
  <si>
    <t xml:space="preserve">B)      	6 meses para las autorizaciones y 18 meses para las concesiones. </t>
  </si>
  <si>
    <t xml:space="preserve">C)      	12 meses. </t>
  </si>
  <si>
    <t>D)	      18 meses</t>
  </si>
  <si>
    <t>D. Art. 167 RGC. e) El plazo máximo para resolver y notificar la resolución que ponga fin al expediente será de 18 meses. Dicha resolución pone fin a la vía administrativa y contra la misma podrán interponerse los recursos previstos en la Ley 30/1992, de 26 de noviembre</t>
  </si>
  <si>
    <t xml:space="preserve">217. Según el artículo 117.d) del Real Decreto 876/2014, de 10 de octubre, por el que se aprueba el Reglamento General de Costas, entre las condiciones a incluir en las autorizaciones de vertido deberán figurar las relativas a: </t>
  </si>
  <si>
    <t xml:space="preserve">A)      	Plazo de vencimiento, no superior a cuatro años. </t>
  </si>
  <si>
    <t xml:space="preserve">B)      	Límites cualitativos del vertido y plazos, si proceden, para la progresiva adecuación de las características del efluente a los límites impuestos. </t>
  </si>
  <si>
    <t xml:space="preserve">C)      	Límites cuantitativos del vertido y plazos, si proceden, para la progresiva adecuación de las características del efluente a los límites impuestos. </t>
  </si>
  <si>
    <t xml:space="preserve">D)      	Límites cuantitativos del vertido y plazos, si proceden, para su progresiva eliminación. </t>
  </si>
  <si>
    <t>B. Art. 117 RGC. d) Límites cualitativos del vertido y plazos, si proceden, para la progresiva adecuación de las características del efluente a los límites impuestos</t>
  </si>
  <si>
    <t xml:space="preserve">218. La ejecución de trabajos, vertidos, cultivos, plantaciones o talas en el dominio público marítimo terrestre sin el debido título administrativo, constituye una infracción: </t>
  </si>
  <si>
    <t>A)	      Grave, según el artículo 191.b) del Real Decreto 876/2014, de 10 de octubre, por el que se aprueba el Reglamento General de Costas.</t>
  </si>
  <si>
    <t xml:space="preserve">B)       	Leve, según el artículo 192.b) del Real Decreto 876/2014, de 10 de octubre, por el que se aprueba el Reglamento General de Costas. </t>
  </si>
  <si>
    <t xml:space="preserve">C)      	No constituye infracción, si se acreditara que está pendiente de resolución una solicitud de un título administrativo exigible de acuerdo con la Ley 22/1988, de 28 de julio, de Costas. </t>
  </si>
  <si>
    <t xml:space="preserve">D)      	Siempre es grave. </t>
  </si>
  <si>
    <t>B. Art. 192 RGC. Tendrán el carácter de infracciones leves las acciones u omisiones, además de las que no estén comprendidas en los artículos 90 de la Ley 22/1988, de 28 de julio y 191 de este reglamento, las siguientes: b) La ejecución de trabajos, vertidos, cultivos, plantaciones o talas en el dominio público marítimo-terrestre sin el debido título administrativo</t>
  </si>
  <si>
    <t xml:space="preserve">219. Según el artículo 206 del Real Decreto 876/2014, de 10 de octubre, por el que se aprueba el Reglamento General de Costas, la imposición de las multas corresponderá a la Administración competente por razón de la materia. Cuando lo sea la Administración General del Estado, estará facultado, el Director General: </t>
  </si>
  <si>
    <t xml:space="preserve">A)      	Hasta 1.200.000 euros. </t>
  </si>
  <si>
    <t xml:space="preserve">B)      	Hasta 60.000 euros. </t>
  </si>
  <si>
    <t xml:space="preserve">C)      	Hasta 120.000 euros. </t>
  </si>
  <si>
    <t xml:space="preserve">D)      	Hasta 300.000 euros. </t>
  </si>
  <si>
    <t>D. Art. 206 RGC. 1. La imposición de las multas corresponderá a la Administración competente por razón de la materia. Cuando lo sea la Administración General del Estado, estarán facultados, con arreglo a los límites que se fijan a continuación, los siguientes órganos: a) Jefe del Servicio Periférico: Hasta 60.000 euros. b) Director General: Hasta 300.000 euros. c) Ministro: Hasta 1.200.000 euros. d) Consejo de Ministros: Más de 1.200.000 euros.</t>
  </si>
  <si>
    <t xml:space="preserve">220. Según el artículo 211 del Real Decreto 876/2014, de 10 de octubre, por el que se aprueba el Reglamento General de Costas, en la tramitación del procedimiento sancionador y cuando la Administración General del Estado sea competente por razón de la materia para la imposición de la sanción, el plazo máximo para resolver será de: </t>
  </si>
  <si>
    <t xml:space="preserve">A)      	Dos años para los procedimientos por infracciones graves y de seis meses para las leves. </t>
  </si>
  <si>
    <t xml:space="preserve">B)	      Dos años para los procedimientos por infracciones graves y de nueve meses para las leves. </t>
  </si>
  <si>
    <t xml:space="preserve">C)      	18 meses. </t>
  </si>
  <si>
    <t>D)      	12 meses</t>
  </si>
  <si>
    <t>D. Art. 211 RGC. 18. Cuando la Administración General del Estado sea competente por razón de la materia para la imposición de la sanción, el plazo máximo para resolver será de doce meses</t>
  </si>
  <si>
    <t xml:space="preserve">221. Según el artículo 194 del Real Decreto 876/2014, de 10 de octubre, por el que se aprueba el Reglamento General de Costas, el plazo de prescripción de las sanciones, contados a partir del día siguiente a aquél en que adquiera firmeza la resolución por la que se impone la sanción, será de: </t>
  </si>
  <si>
    <t xml:space="preserve">A)      	Dos años para las graves y de seis meses para las leves. </t>
  </si>
  <si>
    <t xml:space="preserve">B)      	Un año para las graves y de seis meses para las leves. </t>
  </si>
  <si>
    <t xml:space="preserve">C)      	Dos años para las graves y de dos años para las leves. </t>
  </si>
  <si>
    <t xml:space="preserve">D)      	Dos años para las graves y de un año para las leves. </t>
  </si>
</sst>
</file>

<file path=xl/styles.xml><?xml version="1.0" encoding="utf-8"?>
<styleSheet xmlns="http://schemas.openxmlformats.org/spreadsheetml/2006/main" xmlns:x14ac="http://schemas.microsoft.com/office/spreadsheetml/2009/9/ac" xmlns:mc="http://schemas.openxmlformats.org/markup-compatibility/2006">
  <fonts count="16">
    <font>
      <sz val="11.0"/>
      <color theme="1"/>
      <name val="Calibri"/>
      <scheme val="minor"/>
    </font>
    <font>
      <b/>
      <sz val="12.0"/>
      <color theme="1"/>
      <name val="Calibri"/>
    </font>
    <font/>
    <font>
      <sz val="11.0"/>
      <color theme="1"/>
      <name val="Calibri"/>
    </font>
    <font>
      <b/>
      <sz val="11.0"/>
      <color theme="1"/>
      <name val="Calibri"/>
    </font>
    <font>
      <b/>
      <sz val="10.0"/>
      <color theme="1"/>
      <name val="Calibri"/>
    </font>
    <font>
      <color theme="1"/>
      <name val="Calibri"/>
      <scheme val="minor"/>
    </font>
    <font>
      <sz val="11.0"/>
      <color theme="0"/>
      <name val="Calibri"/>
    </font>
    <font>
      <b/>
      <sz val="9.0"/>
      <color theme="1"/>
      <name val="Calibri"/>
    </font>
    <font>
      <sz val="10.0"/>
      <color theme="1"/>
      <name val="Calibri"/>
    </font>
    <font>
      <b/>
      <sz val="14.0"/>
      <color rgb="FFF2F2F2"/>
      <name val="Calibri"/>
    </font>
    <font>
      <b/>
      <sz val="9.0"/>
      <color rgb="FFF2F2F2"/>
      <name val="Calibri"/>
    </font>
    <font>
      <sz val="9.0"/>
      <color theme="1"/>
      <name val="Calibri"/>
    </font>
    <font>
      <b/>
      <sz val="18.0"/>
      <color rgb="FFFFFFFF"/>
      <name val="Calibri"/>
    </font>
    <font>
      <b/>
      <sz val="10.0"/>
      <color rgb="FFF2F2F2"/>
      <name val="Calibri"/>
    </font>
    <font>
      <b/>
      <sz val="11.0"/>
      <color rgb="FFF2F2F2"/>
      <name val="Calibri"/>
    </font>
  </fonts>
  <fills count="10">
    <fill>
      <patternFill patternType="none"/>
    </fill>
    <fill>
      <patternFill patternType="lightGray"/>
    </fill>
    <fill>
      <patternFill patternType="solid">
        <fgColor rgb="FFA8D08D"/>
        <bgColor rgb="FFA8D08D"/>
      </patternFill>
    </fill>
    <fill>
      <patternFill patternType="solid">
        <fgColor theme="0"/>
        <bgColor theme="0"/>
      </patternFill>
    </fill>
    <fill>
      <patternFill patternType="solid">
        <fgColor rgb="FFFF0000"/>
        <bgColor rgb="FFFF0000"/>
      </patternFill>
    </fill>
    <fill>
      <patternFill patternType="solid">
        <fgColor rgb="FFFEF2CB"/>
        <bgColor rgb="FFFEF2CB"/>
      </patternFill>
    </fill>
    <fill>
      <patternFill patternType="solid">
        <fgColor rgb="FFE2EFD9"/>
        <bgColor rgb="FFE2EFD9"/>
      </patternFill>
    </fill>
    <fill>
      <patternFill patternType="solid">
        <fgColor rgb="FF3F3F3F"/>
        <bgColor rgb="FF3F3F3F"/>
      </patternFill>
    </fill>
    <fill>
      <patternFill patternType="solid">
        <fgColor theme="9"/>
        <bgColor theme="9"/>
      </patternFill>
    </fill>
    <fill>
      <patternFill patternType="solid">
        <fgColor rgb="FF6AA84F"/>
        <bgColor rgb="FF6AA84F"/>
      </patternFill>
    </fill>
  </fills>
  <borders count="30">
    <border/>
    <border>
      <left style="medium">
        <color rgb="FF000000"/>
      </left>
      <top/>
      <bottom/>
    </border>
    <border>
      <top/>
      <bottom/>
    </border>
    <border>
      <right style="medium">
        <color rgb="FF000000"/>
      </right>
      <top/>
      <bottom/>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right/>
      <top/>
      <bottom/>
    </border>
    <border>
      <left style="medium">
        <color rgb="FF000000"/>
      </left>
      <right/>
      <top/>
      <bottom/>
    </border>
    <border>
      <left style="thin">
        <color rgb="FF000000"/>
      </left>
      <right/>
      <top style="thin">
        <color rgb="FF000000"/>
      </top>
      <bottom style="thin">
        <color rgb="FF000000"/>
      </bottom>
    </border>
    <border>
      <right style="thin">
        <color rgb="FF000000"/>
      </right>
      <top style="thin">
        <color rgb="FF000000"/>
      </top>
      <bottom style="thin">
        <color rgb="FF000000"/>
      </bottom>
    </border>
    <border>
      <left/>
      <right style="medium">
        <color rgb="FF000000"/>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top style="medium">
        <color rgb="FF000000"/>
      </top>
      <bottom/>
    </border>
    <border>
      <left/>
      <top style="medium">
        <color rgb="FF000000"/>
      </top>
      <bottom/>
    </border>
    <border>
      <lef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rder>
    <border>
      <right style="medium">
        <color rgb="FF000000"/>
      </right>
    </border>
  </borders>
  <cellStyleXfs count="1">
    <xf borderId="0" fillId="0" fontId="0" numFmtId="0" applyAlignment="1" applyFont="1"/>
  </cellStyleXfs>
  <cellXfs count="78">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2" fillId="0" fontId="2" numFmtId="0" xfId="0" applyBorder="1" applyFont="1"/>
    <xf borderId="3" fillId="0" fontId="2" numFmtId="0" xfId="0" applyBorder="1" applyFont="1"/>
    <xf borderId="0" fillId="0" fontId="3" numFmtId="0" xfId="0" applyAlignment="1" applyFont="1">
      <alignment horizontal="left"/>
    </xf>
    <xf borderId="1" fillId="2" fontId="4" numFmtId="0" xfId="0" applyAlignment="1" applyBorder="1" applyFont="1">
      <alignment horizontal="left" shrinkToFit="0" vertical="center" wrapText="1"/>
    </xf>
    <xf borderId="1" fillId="2"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4" fillId="2" fontId="1" numFmtId="0" xfId="0" applyAlignment="1" applyBorder="1" applyFont="1">
      <alignment horizontal="left" shrinkToFit="0" vertical="center" wrapText="1"/>
    </xf>
    <xf borderId="5" fillId="0" fontId="2" numFmtId="0" xfId="0" applyBorder="1" applyFont="1"/>
    <xf borderId="6" fillId="0" fontId="2" numFmtId="0" xfId="0" applyBorder="1" applyFont="1"/>
    <xf borderId="7" fillId="2" fontId="1" numFmtId="0" xfId="0" applyAlignment="1" applyBorder="1" applyFont="1">
      <alignment horizontal="left" shrinkToFit="0" vertical="center" wrapText="1"/>
    </xf>
    <xf borderId="7" fillId="2" fontId="4" numFmtId="0" xfId="0" applyAlignment="1" applyBorder="1" applyFont="1">
      <alignment horizontal="left" shrinkToFit="0" vertical="center" wrapText="1"/>
    </xf>
    <xf borderId="8" fillId="2" fontId="1" numFmtId="0" xfId="0" applyAlignment="1" applyBorder="1" applyFont="1">
      <alignment horizontal="left" shrinkToFit="0" vertical="center" wrapText="1"/>
    </xf>
    <xf borderId="9" fillId="0" fontId="2" numFmtId="0" xfId="0" applyBorder="1" applyFont="1"/>
    <xf borderId="10" fillId="0" fontId="2" numFmtId="0" xfId="0" applyBorder="1" applyFont="1"/>
    <xf borderId="0" fillId="0" fontId="6" numFmtId="0" xfId="0" applyFont="1"/>
    <xf borderId="11" fillId="3" fontId="3" numFmtId="0" xfId="0" applyBorder="1" applyFill="1" applyFont="1"/>
    <xf borderId="11" fillId="3" fontId="3" numFmtId="0" xfId="0" applyAlignment="1" applyBorder="1" applyFont="1">
      <alignment horizontal="center" vertical="center"/>
    </xf>
    <xf borderId="11" fillId="3" fontId="7" numFmtId="0" xfId="0" applyAlignment="1" applyBorder="1" applyFont="1">
      <alignment vertical="center"/>
    </xf>
    <xf borderId="11" fillId="3" fontId="3" numFmtId="0" xfId="0" applyAlignment="1" applyBorder="1" applyFont="1">
      <alignment vertical="center"/>
    </xf>
    <xf borderId="8" fillId="3" fontId="8" numFmtId="0" xfId="0" applyAlignment="1" applyBorder="1" applyFont="1">
      <alignment horizontal="left" shrinkToFit="0" vertical="center" wrapText="1"/>
    </xf>
    <xf borderId="1" fillId="3" fontId="8" numFmtId="0" xfId="0" applyAlignment="1" applyBorder="1" applyFont="1">
      <alignment horizontal="left" shrinkToFit="0" vertical="center" wrapText="1"/>
    </xf>
    <xf borderId="11" fillId="2" fontId="3" numFmtId="0" xfId="0" applyAlignment="1" applyBorder="1" applyFont="1">
      <alignment horizontal="center" vertical="center"/>
    </xf>
    <xf borderId="11" fillId="4" fontId="3" numFmtId="0" xfId="0" applyAlignment="1" applyBorder="1" applyFill="1" applyFont="1">
      <alignment horizontal="center" vertical="center"/>
    </xf>
    <xf borderId="12" fillId="3" fontId="1" numFmtId="0" xfId="0" applyAlignment="1" applyBorder="1" applyFont="1">
      <alignment vertical="center"/>
    </xf>
    <xf borderId="13" fillId="5" fontId="1" numFmtId="0" xfId="0" applyAlignment="1" applyBorder="1" applyFill="1" applyFont="1">
      <alignment horizontal="center" vertical="center"/>
    </xf>
    <xf borderId="14" fillId="0" fontId="1" numFmtId="0" xfId="0" applyAlignment="1" applyBorder="1" applyFont="1">
      <alignment horizontal="center" readingOrder="0" vertical="center"/>
    </xf>
    <xf borderId="15" fillId="3" fontId="3" numFmtId="0" xfId="0" applyBorder="1" applyFont="1"/>
    <xf borderId="11" fillId="3" fontId="3" numFmtId="0" xfId="0" applyAlignment="1" applyBorder="1" applyFont="1">
      <alignment horizontal="center"/>
    </xf>
    <xf borderId="1" fillId="3" fontId="1" numFmtId="0" xfId="0" applyAlignment="1" applyBorder="1" applyFont="1">
      <alignment horizontal="center" vertical="center"/>
    </xf>
    <xf borderId="16" fillId="6" fontId="9" numFmtId="0" xfId="0" applyAlignment="1" applyBorder="1" applyFill="1" applyFont="1">
      <alignment horizontal="center" shrinkToFit="0" vertical="center" wrapText="1"/>
    </xf>
    <xf borderId="17" fillId="0" fontId="2" numFmtId="0" xfId="0" applyBorder="1" applyFont="1"/>
    <xf borderId="18" fillId="0" fontId="2" numFmtId="0" xfId="0" applyBorder="1" applyFont="1"/>
    <xf borderId="19" fillId="7" fontId="10" numFmtId="0" xfId="0" applyAlignment="1" applyBorder="1" applyFill="1" applyFont="1">
      <alignment horizontal="center" vertical="center"/>
    </xf>
    <xf borderId="20" fillId="0" fontId="2" numFmtId="0" xfId="0" applyBorder="1" applyFont="1"/>
    <xf borderId="14" fillId="0" fontId="2" numFmtId="0" xfId="0" applyBorder="1" applyFont="1"/>
    <xf borderId="19" fillId="7" fontId="11" numFmtId="0" xfId="0" applyAlignment="1" applyBorder="1" applyFont="1">
      <alignment horizontal="center" vertical="center"/>
    </xf>
    <xf borderId="11" fillId="8" fontId="3" numFmtId="0" xfId="0" applyAlignment="1" applyBorder="1" applyFill="1" applyFont="1">
      <alignment horizontal="center" vertical="center"/>
    </xf>
    <xf borderId="11" fillId="3" fontId="7" numFmtId="0" xfId="0" applyBorder="1" applyFont="1"/>
    <xf borderId="14" fillId="0" fontId="1" numFmtId="0" xfId="0" applyAlignment="1" applyBorder="1" applyFont="1">
      <alignment horizontal="center" vertical="center"/>
    </xf>
    <xf borderId="16" fillId="6" fontId="12"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21" fillId="5" fontId="1" numFmtId="0" xfId="0" applyAlignment="1" applyBorder="1" applyFont="1">
      <alignment horizontal="center" vertical="center"/>
    </xf>
    <xf borderId="1" fillId="3" fontId="1" numFmtId="0" xfId="0" applyAlignment="1" applyBorder="1" applyFont="1">
      <alignment horizontal="left" shrinkToFit="0" vertical="center" wrapText="1"/>
    </xf>
    <xf borderId="1" fillId="6" fontId="12" numFmtId="0" xfId="0" applyAlignment="1" applyBorder="1" applyFont="1">
      <alignment horizontal="center" shrinkToFit="0" vertical="center" wrapText="1"/>
    </xf>
    <xf borderId="7" fillId="2" fontId="5" numFmtId="0" xfId="0" applyAlignment="1" applyBorder="1" applyFont="1">
      <alignment horizontal="center" shrinkToFit="0" vertical="center" wrapText="1"/>
    </xf>
    <xf borderId="4" fillId="2" fontId="1" numFmtId="0" xfId="0" applyAlignment="1" applyBorder="1" applyFont="1">
      <alignment horizontal="center" shrinkToFit="0" vertical="center" wrapText="1"/>
    </xf>
    <xf borderId="12" fillId="3" fontId="5" numFmtId="0" xfId="0" applyAlignment="1" applyBorder="1" applyFont="1">
      <alignment horizontal="left" shrinkToFit="0" vertical="center" wrapText="1"/>
    </xf>
    <xf borderId="15" fillId="3" fontId="5" numFmtId="0" xfId="0" applyAlignment="1" applyBorder="1" applyFont="1">
      <alignment horizontal="left" shrinkToFit="0" vertical="center" wrapText="1"/>
    </xf>
    <xf borderId="7" fillId="2" fontId="1" numFmtId="0" xfId="0" applyAlignment="1" applyBorder="1" applyFont="1">
      <alignment horizontal="center" shrinkToFit="0" vertical="center" wrapText="1"/>
    </xf>
    <xf borderId="8" fillId="3" fontId="5" numFmtId="0" xfId="0" applyAlignment="1" applyBorder="1" applyFont="1">
      <alignment horizontal="left" shrinkToFit="0" vertical="center" wrapText="1"/>
    </xf>
    <xf borderId="1" fillId="3" fontId="5" numFmtId="0" xfId="0" applyAlignment="1" applyBorder="1" applyFont="1">
      <alignment horizontal="left" shrinkToFit="0" vertical="center" wrapText="1"/>
    </xf>
    <xf borderId="0" fillId="0" fontId="3" numFmtId="0" xfId="0" applyAlignment="1" applyFont="1">
      <alignment horizontal="center"/>
    </xf>
    <xf borderId="0" fillId="0" fontId="7" numFmtId="0" xfId="0" applyFont="1"/>
    <xf borderId="1" fillId="3" fontId="1" numFmtId="0" xfId="0" applyAlignment="1" applyBorder="1" applyFont="1">
      <alignment horizontal="center" shrinkToFit="0" vertical="center" wrapText="1"/>
    </xf>
    <xf borderId="7" fillId="2" fontId="4" numFmtId="0" xfId="0" applyAlignment="1" applyBorder="1" applyFont="1">
      <alignment horizontal="center" shrinkToFit="0" vertical="center" wrapText="1"/>
    </xf>
    <xf borderId="1" fillId="6" fontId="9" numFmtId="0" xfId="0" applyAlignment="1" applyBorder="1" applyFont="1">
      <alignment horizontal="center" shrinkToFit="0" vertical="center" wrapText="1"/>
    </xf>
    <xf borderId="8" fillId="2" fontId="1" numFmtId="0" xfId="0" applyAlignment="1" applyBorder="1" applyFont="1">
      <alignment horizontal="center" shrinkToFit="0" vertical="center" wrapText="1"/>
    </xf>
    <xf borderId="7" fillId="9" fontId="13" numFmtId="0" xfId="0" applyAlignment="1" applyBorder="1" applyFill="1" applyFont="1">
      <alignment horizontal="center" shrinkToFit="0" vertical="center" wrapText="1"/>
    </xf>
    <xf borderId="22" fillId="3" fontId="3" numFmtId="0" xfId="0" applyBorder="1" applyFont="1"/>
    <xf borderId="23" fillId="3" fontId="5" numFmtId="0" xfId="0" applyAlignment="1" applyBorder="1" applyFont="1">
      <alignment horizontal="left" shrinkToFit="0" vertical="center" wrapText="1"/>
    </xf>
    <xf borderId="21" fillId="3" fontId="3" numFmtId="0" xfId="0" applyAlignment="1" applyBorder="1" applyFont="1">
      <alignment horizontal="center" vertical="center"/>
    </xf>
    <xf borderId="21" fillId="3" fontId="3" numFmtId="0" xfId="0" applyAlignment="1" applyBorder="1" applyFont="1">
      <alignment vertical="center"/>
    </xf>
    <xf borderId="12" fillId="3" fontId="3" numFmtId="0" xfId="0" applyBorder="1" applyFont="1"/>
    <xf borderId="24" fillId="3" fontId="5" numFmtId="0" xfId="0" applyAlignment="1" applyBorder="1" applyFont="1">
      <alignment horizontal="left" shrinkToFit="0" vertical="center" wrapText="1"/>
    </xf>
    <xf borderId="1" fillId="3" fontId="3" numFmtId="0" xfId="0" applyAlignment="1" applyBorder="1" applyFont="1">
      <alignment horizontal="center"/>
    </xf>
    <xf borderId="25" fillId="0" fontId="9" numFmtId="0" xfId="0" applyAlignment="1" applyBorder="1" applyFont="1">
      <alignment horizontal="center" shrinkToFit="0" vertical="center" wrapText="1"/>
    </xf>
    <xf borderId="26" fillId="0" fontId="2" numFmtId="0" xfId="0" applyBorder="1" applyFont="1"/>
    <xf borderId="27" fillId="0" fontId="2" numFmtId="0" xfId="0" applyBorder="1" applyFont="1"/>
    <xf borderId="19" fillId="7" fontId="14" numFmtId="0" xfId="0" applyAlignment="1" applyBorder="1" applyFont="1">
      <alignment horizontal="center" vertical="center"/>
    </xf>
    <xf borderId="11" fillId="3" fontId="9" numFmtId="0" xfId="0" applyAlignment="1" applyBorder="1" applyFont="1">
      <alignment vertical="center"/>
    </xf>
    <xf borderId="25" fillId="0" fontId="12" numFmtId="0" xfId="0" applyAlignment="1" applyBorder="1" applyFont="1">
      <alignment horizontal="center" shrinkToFit="0" vertical="center" wrapText="1"/>
    </xf>
    <xf borderId="28" fillId="0" fontId="3" numFmtId="0" xfId="0" applyAlignment="1" applyBorder="1" applyFont="1">
      <alignment horizontal="center"/>
    </xf>
    <xf borderId="29" fillId="0" fontId="2" numFmtId="0" xfId="0" applyBorder="1" applyFont="1"/>
    <xf borderId="19" fillId="7" fontId="15" numFmtId="0" xfId="0" applyAlignment="1" applyBorder="1" applyFont="1">
      <alignment horizontal="center" vertical="center"/>
    </xf>
    <xf borderId="8" fillId="2" fontId="4" numFmtId="0" xfId="0" applyAlignment="1" applyBorder="1" applyFont="1">
      <alignment horizontal="center" shrinkToFit="0" vertical="center" wrapText="1"/>
    </xf>
    <xf borderId="1" fillId="2" fontId="8" numFmtId="0" xfId="0" applyAlignment="1" applyBorder="1" applyFont="1">
      <alignment horizontal="center" shrinkToFit="0" vertical="center" wrapText="1"/>
    </xf>
  </cellXfs>
  <cellStyles count="1">
    <cellStyle xfId="0" name="Normal" builtinId="0"/>
  </cellStyles>
  <dxfs count="4">
    <dxf>
      <font>
        <color rgb="FF9C5700"/>
      </font>
      <fill>
        <patternFill patternType="solid">
          <fgColor rgb="FFFFEB9C"/>
          <bgColor rgb="FFFFEB9C"/>
        </patternFill>
      </fill>
      <border/>
    </dxf>
    <dxf>
      <font/>
      <fill>
        <patternFill patternType="solid">
          <fgColor rgb="FFFF7171"/>
          <bgColor rgb="FFFF7171"/>
        </patternFill>
      </fill>
      <border/>
    </dxf>
    <dxf>
      <font/>
      <fill>
        <patternFill patternType="solid">
          <fgColor rgb="FFFF5050"/>
          <bgColor rgb="FFFF5050"/>
        </patternFill>
      </fill>
      <border/>
    </dxf>
    <dxf>
      <font/>
      <fill>
        <patternFill patternType="solid">
          <fgColor rgb="FFE2EFD9"/>
          <bgColor rgb="FFE2EFD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lt1"/>
                </a:solidFill>
                <a:latin typeface="+mn-lt"/>
              </a:defRPr>
            </a:pPr>
            <a:r>
              <a:rPr b="1" i="0" sz="1600">
                <a:solidFill>
                  <a:schemeClr val="lt1"/>
                </a:solidFill>
                <a:latin typeface="+mn-lt"/>
              </a:rPr>
              <a:t>TEST TEMA 1.1 COSTAS</a:t>
            </a:r>
          </a:p>
        </c:rich>
      </c:tx>
      <c:overlay val="0"/>
    </c:title>
    <c:plotArea>
      <c:layout/>
      <c:barChart>
        <c:barDir val="bar"/>
        <c:grouping val="percentStacked"/>
        <c:ser>
          <c:idx val="0"/>
          <c:order val="0"/>
          <c:tx>
            <c:v>CORRECTAS</c:v>
          </c:tx>
          <c:spPr>
            <a:solidFill>
              <a:schemeClr val="accent6"/>
            </a:solidFill>
            <a:ln cmpd="sng">
              <a:solidFill>
                <a:srgbClr val="000000"/>
              </a:solidFill>
            </a:ln>
          </c:spPr>
          <c:val>
            <c:numRef>
              <c:f>'Tema 1.1'!$H$2</c:f>
              <c:numCache/>
            </c:numRef>
          </c:val>
        </c:ser>
        <c:ser>
          <c:idx val="1"/>
          <c:order val="1"/>
          <c:tx>
            <c:v>INCORRECTAS</c:v>
          </c:tx>
          <c:spPr>
            <a:solidFill>
              <a:srgbClr val="FF0000"/>
            </a:solidFill>
            <a:ln cmpd="sng">
              <a:solidFill>
                <a:srgbClr val="000000"/>
              </a:solidFill>
            </a:ln>
          </c:spPr>
          <c:val>
            <c:numRef>
              <c:f>'Tema 1.1'!$H$3</c:f>
              <c:numCache/>
            </c:numRef>
          </c:val>
        </c:ser>
        <c:overlap val="100"/>
        <c:axId val="708721610"/>
        <c:axId val="1615176677"/>
      </c:barChart>
      <c:catAx>
        <c:axId val="70872161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lt1"/>
                </a:solidFill>
                <a:latin typeface="+mn-lt"/>
              </a:defRPr>
            </a:pPr>
          </a:p>
        </c:txPr>
        <c:crossAx val="1615176677"/>
      </c:catAx>
      <c:valAx>
        <c:axId val="1615176677"/>
        <c:scaling>
          <c:orientation val="minMax"/>
          <c:min val="0.0"/>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lt1"/>
                </a:solidFill>
                <a:latin typeface="+mn-lt"/>
              </a:defRPr>
            </a:pPr>
          </a:p>
        </c:txPr>
        <c:crossAx val="708721610"/>
        <c:crosses val="max"/>
      </c:valAx>
    </c:plotArea>
    <c:plotVisOnly val="1"/>
  </c:chart>
  <c:spPr>
    <a:solidFill>
      <a:schemeClr val="dk1"/>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lt1"/>
                </a:solidFill>
                <a:latin typeface="+mn-lt"/>
              </a:defRPr>
            </a:pPr>
            <a:r>
              <a:rPr b="1" i="0" sz="1600">
                <a:solidFill>
                  <a:schemeClr val="lt1"/>
                </a:solidFill>
                <a:latin typeface="+mn-lt"/>
              </a:rPr>
              <a:t>TEST TEMA 1.2 COSTAS</a:t>
            </a:r>
          </a:p>
        </c:rich>
      </c:tx>
      <c:overlay val="0"/>
    </c:title>
    <c:plotArea>
      <c:layout/>
      <c:barChart>
        <c:barDir val="bar"/>
        <c:grouping val="percentStacked"/>
        <c:ser>
          <c:idx val="0"/>
          <c:order val="0"/>
          <c:tx>
            <c:v>CORRECTAS</c:v>
          </c:tx>
          <c:spPr>
            <a:solidFill>
              <a:schemeClr val="accent6"/>
            </a:solidFill>
            <a:ln cmpd="sng">
              <a:solidFill>
                <a:srgbClr val="000000"/>
              </a:solidFill>
            </a:ln>
          </c:spPr>
          <c:val>
            <c:numRef>
              <c:f>'Tema 1.2'!$H$2</c:f>
              <c:numCache/>
            </c:numRef>
          </c:val>
        </c:ser>
        <c:overlap val="100"/>
        <c:axId val="250462251"/>
        <c:axId val="1390401338"/>
      </c:barChart>
      <c:catAx>
        <c:axId val="250462251"/>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lt1"/>
                </a:solidFill>
                <a:latin typeface="+mn-lt"/>
              </a:defRPr>
            </a:pPr>
          </a:p>
        </c:txPr>
        <c:crossAx val="1390401338"/>
      </c:catAx>
      <c:valAx>
        <c:axId val="1390401338"/>
        <c:scaling>
          <c:orientation val="minMax"/>
          <c:min val="0.0"/>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lt1"/>
                </a:solidFill>
                <a:latin typeface="+mn-lt"/>
              </a:defRPr>
            </a:pPr>
          </a:p>
        </c:txPr>
        <c:crossAx val="250462251"/>
        <c:crosses val="max"/>
      </c:valAx>
    </c:plotArea>
    <c:plotVisOnly val="1"/>
  </c:chart>
  <c:spPr>
    <a:solidFill>
      <a:schemeClr val="dk1"/>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lt1"/>
                </a:solidFill>
                <a:latin typeface="+mn-lt"/>
              </a:defRPr>
            </a:pPr>
            <a:r>
              <a:rPr b="1" i="0" sz="1600">
                <a:solidFill>
                  <a:schemeClr val="lt1"/>
                </a:solidFill>
                <a:latin typeface="+mn-lt"/>
              </a:rPr>
              <a:t>TEST TEMA 1.3 COSTAS</a:t>
            </a:r>
          </a:p>
        </c:rich>
      </c:tx>
      <c:overlay val="0"/>
    </c:title>
    <c:plotArea>
      <c:layout/>
      <c:barChart>
        <c:barDir val="bar"/>
        <c:grouping val="percentStacked"/>
        <c:ser>
          <c:idx val="0"/>
          <c:order val="0"/>
          <c:tx>
            <c:v>CORRECTAS</c:v>
          </c:tx>
          <c:spPr>
            <a:solidFill>
              <a:schemeClr val="accent6"/>
            </a:solidFill>
            <a:ln cmpd="sng">
              <a:solidFill>
                <a:srgbClr val="000000"/>
              </a:solidFill>
            </a:ln>
          </c:spPr>
          <c:val>
            <c:numRef>
              <c:f>'Tema 1.3'!$H$2</c:f>
              <c:numCache/>
            </c:numRef>
          </c:val>
        </c:ser>
        <c:overlap val="100"/>
        <c:axId val="1637201729"/>
        <c:axId val="1324705025"/>
      </c:barChart>
      <c:catAx>
        <c:axId val="1637201729"/>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lt1"/>
                </a:solidFill>
                <a:latin typeface="+mn-lt"/>
              </a:defRPr>
            </a:pPr>
          </a:p>
        </c:txPr>
        <c:crossAx val="1324705025"/>
      </c:catAx>
      <c:valAx>
        <c:axId val="1324705025"/>
        <c:scaling>
          <c:orientation val="minMax"/>
          <c:min val="0.0"/>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lt1"/>
                </a:solidFill>
                <a:latin typeface="+mn-lt"/>
              </a:defRPr>
            </a:pPr>
          </a:p>
        </c:txPr>
        <c:crossAx val="1637201729"/>
        <c:crosses val="max"/>
      </c:valAx>
    </c:plotArea>
    <c:plotVisOnly val="1"/>
  </c:chart>
  <c:spPr>
    <a:solidFill>
      <a:schemeClr val="dk1"/>
    </a:solidFill>
  </c:spPr>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lt1"/>
                </a:solidFill>
                <a:latin typeface="+mn-lt"/>
              </a:defRPr>
            </a:pPr>
            <a:r>
              <a:rPr b="1" i="0" sz="1600">
                <a:solidFill>
                  <a:schemeClr val="lt1"/>
                </a:solidFill>
                <a:latin typeface="+mn-lt"/>
              </a:rPr>
              <a:t>TEST 2021 COSTAS</a:t>
            </a:r>
          </a:p>
        </c:rich>
      </c:tx>
      <c:overlay val="0"/>
    </c:title>
    <c:plotArea>
      <c:layout/>
      <c:barChart>
        <c:barDir val="bar"/>
        <c:grouping val="percentStacked"/>
        <c:ser>
          <c:idx val="0"/>
          <c:order val="0"/>
          <c:tx>
            <c:v>CORRECTAS</c:v>
          </c:tx>
          <c:spPr>
            <a:solidFill>
              <a:schemeClr val="accent6"/>
            </a:solidFill>
            <a:ln cmpd="sng">
              <a:solidFill>
                <a:srgbClr val="000000"/>
              </a:solidFill>
            </a:ln>
          </c:spPr>
          <c:val>
            <c:numRef>
              <c:f>'2021'!$J$2</c:f>
              <c:numCache/>
            </c:numRef>
          </c:val>
        </c:ser>
        <c:ser>
          <c:idx val="1"/>
          <c:order val="1"/>
          <c:tx>
            <c:v>INCORRECTAS</c:v>
          </c:tx>
          <c:spPr>
            <a:solidFill>
              <a:srgbClr val="FF0000"/>
            </a:solidFill>
            <a:ln cmpd="sng">
              <a:solidFill>
                <a:srgbClr val="000000"/>
              </a:solidFill>
            </a:ln>
          </c:spPr>
          <c:val>
            <c:numRef>
              <c:f>'2021'!$J$3</c:f>
              <c:numCache/>
            </c:numRef>
          </c:val>
        </c:ser>
        <c:overlap val="100"/>
        <c:axId val="2130802079"/>
        <c:axId val="1656856518"/>
      </c:barChart>
      <c:catAx>
        <c:axId val="2130802079"/>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lt1"/>
                </a:solidFill>
                <a:latin typeface="+mn-lt"/>
              </a:defRPr>
            </a:pPr>
          </a:p>
        </c:txPr>
        <c:crossAx val="1656856518"/>
      </c:catAx>
      <c:valAx>
        <c:axId val="1656856518"/>
        <c:scaling>
          <c:orientation val="minMax"/>
          <c:min val="0.0"/>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lt1"/>
                </a:solidFill>
                <a:latin typeface="+mn-lt"/>
              </a:defRPr>
            </a:pPr>
          </a:p>
        </c:txPr>
        <c:crossAx val="2130802079"/>
        <c:crosses val="max"/>
      </c:valAx>
    </c:plotArea>
    <c:plotVisOnly val="1"/>
  </c:chart>
  <c:spPr>
    <a:solidFill>
      <a:schemeClr val="dk1"/>
    </a:solidFill>
  </c:spPr>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lt1"/>
                </a:solidFill>
                <a:latin typeface="+mn-lt"/>
              </a:defRPr>
            </a:pPr>
            <a:r>
              <a:rPr b="1" i="0" sz="1600">
                <a:solidFill>
                  <a:schemeClr val="lt1"/>
                </a:solidFill>
                <a:latin typeface="+mn-lt"/>
              </a:rPr>
              <a:t>TEST 2022 COSTAS</a:t>
            </a:r>
          </a:p>
        </c:rich>
      </c:tx>
      <c:overlay val="0"/>
    </c:title>
    <c:plotArea>
      <c:layout/>
      <c:barChart>
        <c:barDir val="bar"/>
        <c:grouping val="percentStacked"/>
        <c:ser>
          <c:idx val="0"/>
          <c:order val="0"/>
          <c:tx>
            <c:v>CORRECTAS</c:v>
          </c:tx>
          <c:spPr>
            <a:solidFill>
              <a:schemeClr val="accent6"/>
            </a:solidFill>
            <a:ln cmpd="sng">
              <a:solidFill>
                <a:srgbClr val="000000"/>
              </a:solidFill>
            </a:ln>
          </c:spPr>
          <c:val>
            <c:numRef>
              <c:f>'2022'!$J$2</c:f>
              <c:numCache/>
            </c:numRef>
          </c:val>
        </c:ser>
        <c:ser>
          <c:idx val="1"/>
          <c:order val="1"/>
          <c:tx>
            <c:v>INCORRECTAS</c:v>
          </c:tx>
          <c:spPr>
            <a:solidFill>
              <a:srgbClr val="FF0000"/>
            </a:solidFill>
            <a:ln cmpd="sng">
              <a:solidFill>
                <a:srgbClr val="000000"/>
              </a:solidFill>
            </a:ln>
          </c:spPr>
          <c:val>
            <c:numRef>
              <c:f>'2022'!$J$3</c:f>
              <c:numCache/>
            </c:numRef>
          </c:val>
        </c:ser>
        <c:overlap val="100"/>
        <c:axId val="1124221519"/>
        <c:axId val="2104881013"/>
      </c:barChart>
      <c:catAx>
        <c:axId val="1124221519"/>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lt1"/>
                </a:solidFill>
                <a:latin typeface="+mn-lt"/>
              </a:defRPr>
            </a:pPr>
          </a:p>
        </c:txPr>
        <c:crossAx val="2104881013"/>
      </c:catAx>
      <c:valAx>
        <c:axId val="2104881013"/>
        <c:scaling>
          <c:orientation val="minMax"/>
          <c:min val="0.0"/>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lt1"/>
                </a:solidFill>
                <a:latin typeface="+mn-lt"/>
              </a:defRPr>
            </a:pPr>
          </a:p>
        </c:txPr>
        <c:crossAx val="1124221519"/>
        <c:crosses val="max"/>
      </c:valAx>
    </c:plotArea>
    <c:plotVisOnly val="1"/>
  </c:chart>
  <c:spPr>
    <a:solidFill>
      <a:schemeClr val="dk1"/>
    </a:solidFill>
  </c:spPr>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lt1"/>
                </a:solidFill>
                <a:latin typeface="+mn-lt"/>
              </a:defRPr>
            </a:pPr>
            <a:r>
              <a:rPr b="1" i="0" sz="1600">
                <a:solidFill>
                  <a:schemeClr val="lt1"/>
                </a:solidFill>
                <a:latin typeface="+mn-lt"/>
              </a:rPr>
              <a:t>TEST 2023 COSTAS</a:t>
            </a:r>
          </a:p>
        </c:rich>
      </c:tx>
      <c:overlay val="0"/>
    </c:title>
    <c:plotArea>
      <c:layout/>
      <c:barChart>
        <c:barDir val="bar"/>
        <c:grouping val="percentStacked"/>
        <c:ser>
          <c:idx val="0"/>
          <c:order val="0"/>
          <c:tx>
            <c:v>CORRECTAS</c:v>
          </c:tx>
          <c:spPr>
            <a:solidFill>
              <a:schemeClr val="accent6"/>
            </a:solidFill>
            <a:ln cmpd="sng">
              <a:solidFill>
                <a:srgbClr val="000000"/>
              </a:solidFill>
            </a:ln>
          </c:spPr>
          <c:val>
            <c:numRef>
              <c:f>'2023'!$J$2</c:f>
              <c:numCache/>
            </c:numRef>
          </c:val>
        </c:ser>
        <c:ser>
          <c:idx val="1"/>
          <c:order val="1"/>
          <c:tx>
            <c:v>INCORRECTAS</c:v>
          </c:tx>
          <c:spPr>
            <a:solidFill>
              <a:srgbClr val="FF0000"/>
            </a:solidFill>
            <a:ln cmpd="sng">
              <a:solidFill>
                <a:srgbClr val="000000"/>
              </a:solidFill>
            </a:ln>
          </c:spPr>
          <c:val>
            <c:numRef>
              <c:f>'2023'!$J$3</c:f>
              <c:numCache/>
            </c:numRef>
          </c:val>
        </c:ser>
        <c:overlap val="100"/>
        <c:axId val="1312884591"/>
        <c:axId val="671316570"/>
      </c:barChart>
      <c:catAx>
        <c:axId val="1312884591"/>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lt1"/>
                </a:solidFill>
                <a:latin typeface="+mn-lt"/>
              </a:defRPr>
            </a:pPr>
          </a:p>
        </c:txPr>
        <c:crossAx val="671316570"/>
      </c:catAx>
      <c:valAx>
        <c:axId val="671316570"/>
        <c:scaling>
          <c:orientation val="minMax"/>
          <c:min val="0.0"/>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lt1"/>
                </a:solidFill>
                <a:latin typeface="+mn-lt"/>
              </a:defRPr>
            </a:pPr>
          </a:p>
        </c:txPr>
        <c:crossAx val="1312884591"/>
        <c:crosses val="max"/>
      </c:valAx>
    </c:plotArea>
    <c:plotVisOnly val="1"/>
  </c:chart>
  <c:spPr>
    <a:solidFill>
      <a:schemeClr val="dk1"/>
    </a:solidFill>
  </c:spPr>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2447925</xdr:colOff>
      <xdr:row>0</xdr:row>
      <xdr:rowOff>0</xdr:rowOff>
    </xdr:from>
    <xdr:ext cx="5505450" cy="2505075"/>
    <xdr:graphicFrame>
      <xdr:nvGraphicFramePr>
        <xdr:cNvPr id="1451706243"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0</xdr:row>
      <xdr:rowOff>0</xdr:rowOff>
    </xdr:from>
    <xdr:ext cx="5562600" cy="2905125"/>
    <xdr:graphicFrame>
      <xdr:nvGraphicFramePr>
        <xdr:cNvPr id="454419613" name="Chart 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0</xdr:row>
      <xdr:rowOff>0</xdr:rowOff>
    </xdr:from>
    <xdr:ext cx="5572125" cy="2771775"/>
    <xdr:graphicFrame>
      <xdr:nvGraphicFramePr>
        <xdr:cNvPr id="1584454935" name="Chart 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0</xdr:row>
      <xdr:rowOff>0</xdr:rowOff>
    </xdr:from>
    <xdr:ext cx="6819900" cy="3543300"/>
    <xdr:graphicFrame>
      <xdr:nvGraphicFramePr>
        <xdr:cNvPr id="1748340809" name="Chart 4"/>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0</xdr:row>
      <xdr:rowOff>0</xdr:rowOff>
    </xdr:from>
    <xdr:ext cx="6591300" cy="3543300"/>
    <xdr:graphicFrame>
      <xdr:nvGraphicFramePr>
        <xdr:cNvPr id="1201990780" name="Chart 5"/>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0</xdr:colOff>
      <xdr:row>0</xdr:row>
      <xdr:rowOff>0</xdr:rowOff>
    </xdr:from>
    <xdr:ext cx="4524375" cy="3638550"/>
    <xdr:graphicFrame>
      <xdr:nvGraphicFramePr>
        <xdr:cNvPr id="476030610" name="Chart 6"/>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0"/>
    <col customWidth="1" min="2" max="3" width="10.71"/>
    <col customWidth="1" min="4" max="4" width="255.71"/>
    <col customWidth="1" min="5" max="26" width="10.71"/>
  </cols>
  <sheetData>
    <row r="1" ht="14.25" customHeight="1">
      <c r="A1" s="1" t="s">
        <v>0</v>
      </c>
      <c r="B1" s="2"/>
      <c r="C1" s="2"/>
      <c r="D1" s="3"/>
    </row>
    <row r="2" ht="14.25" customHeight="1">
      <c r="A2" s="4"/>
      <c r="B2" s="4"/>
      <c r="C2" s="4"/>
      <c r="D2" s="4"/>
    </row>
    <row r="3" ht="14.25" customHeight="1">
      <c r="A3" s="1" t="s">
        <v>1</v>
      </c>
      <c r="B3" s="2"/>
      <c r="C3" s="2"/>
      <c r="D3" s="3"/>
    </row>
    <row r="4" ht="14.25" customHeight="1">
      <c r="A4" s="4"/>
      <c r="B4" s="4"/>
      <c r="C4" s="4"/>
      <c r="D4" s="4"/>
    </row>
    <row r="5" ht="14.25" customHeight="1">
      <c r="A5" s="1" t="s">
        <v>2</v>
      </c>
      <c r="B5" s="2"/>
      <c r="C5" s="2"/>
      <c r="D5" s="3"/>
    </row>
    <row r="6" ht="14.25" customHeight="1">
      <c r="A6" s="4"/>
      <c r="B6" s="4"/>
      <c r="C6" s="4"/>
      <c r="D6" s="4"/>
    </row>
    <row r="7" ht="14.25" customHeight="1">
      <c r="A7" s="1" t="s">
        <v>3</v>
      </c>
      <c r="B7" s="2"/>
      <c r="C7" s="2"/>
      <c r="D7" s="3"/>
    </row>
    <row r="8" ht="14.25" customHeight="1">
      <c r="A8" s="4"/>
      <c r="B8" s="4"/>
      <c r="C8" s="4"/>
      <c r="D8" s="4"/>
    </row>
    <row r="9" ht="14.25" customHeight="1">
      <c r="A9" s="1" t="s">
        <v>4</v>
      </c>
      <c r="B9" s="2"/>
      <c r="C9" s="2"/>
      <c r="D9" s="3"/>
    </row>
    <row r="10" ht="14.25" customHeight="1">
      <c r="A10" s="4"/>
      <c r="B10" s="4"/>
      <c r="C10" s="4"/>
      <c r="D10" s="4"/>
    </row>
    <row r="11" ht="14.25" customHeight="1">
      <c r="A11" s="1" t="s">
        <v>5</v>
      </c>
      <c r="B11" s="2"/>
      <c r="C11" s="2"/>
      <c r="D11" s="3"/>
    </row>
    <row r="12" ht="14.25" customHeight="1">
      <c r="A12" s="4"/>
      <c r="B12" s="4"/>
      <c r="C12" s="4"/>
      <c r="D12" s="4"/>
    </row>
    <row r="13" ht="14.25" customHeight="1">
      <c r="A13" s="1" t="s">
        <v>6</v>
      </c>
      <c r="B13" s="2"/>
      <c r="C13" s="2"/>
      <c r="D13" s="3"/>
    </row>
    <row r="14" ht="14.25" customHeight="1">
      <c r="A14" s="4"/>
      <c r="B14" s="4"/>
      <c r="C14" s="4"/>
      <c r="D14" s="4"/>
    </row>
    <row r="15" ht="14.25" customHeight="1">
      <c r="A15" s="1" t="s">
        <v>7</v>
      </c>
      <c r="B15" s="2"/>
      <c r="C15" s="2"/>
      <c r="D15" s="3"/>
    </row>
    <row r="16" ht="14.25" customHeight="1">
      <c r="A16" s="4"/>
      <c r="B16" s="4"/>
      <c r="C16" s="4"/>
      <c r="D16" s="4"/>
    </row>
    <row r="17" ht="14.25" customHeight="1">
      <c r="A17" s="1" t="s">
        <v>8</v>
      </c>
      <c r="B17" s="2"/>
      <c r="C17" s="2"/>
      <c r="D17" s="3"/>
    </row>
    <row r="18" ht="14.25" customHeight="1">
      <c r="A18" s="4"/>
      <c r="B18" s="4"/>
      <c r="C18" s="4"/>
      <c r="D18" s="4"/>
    </row>
    <row r="19" ht="14.25" customHeight="1">
      <c r="A19" s="5" t="s">
        <v>9</v>
      </c>
      <c r="B19" s="2"/>
      <c r="C19" s="2"/>
      <c r="D19" s="3"/>
    </row>
    <row r="20" ht="14.25" customHeight="1">
      <c r="A20" s="4"/>
      <c r="B20" s="4"/>
      <c r="C20" s="4"/>
      <c r="D20" s="4"/>
    </row>
    <row r="21" ht="14.25" customHeight="1">
      <c r="A21" s="1" t="s">
        <v>10</v>
      </c>
      <c r="B21" s="2"/>
      <c r="C21" s="2"/>
      <c r="D21" s="3"/>
    </row>
    <row r="22" ht="14.25" customHeight="1">
      <c r="A22" s="4"/>
      <c r="B22" s="4"/>
      <c r="C22" s="4"/>
      <c r="D22" s="4"/>
    </row>
    <row r="23" ht="14.25" customHeight="1">
      <c r="A23" s="1" t="s">
        <v>11</v>
      </c>
      <c r="B23" s="2"/>
      <c r="C23" s="2"/>
      <c r="D23" s="3"/>
    </row>
    <row r="24" ht="14.25" customHeight="1">
      <c r="A24" s="4"/>
      <c r="B24" s="4"/>
      <c r="C24" s="4"/>
      <c r="D24" s="4"/>
    </row>
    <row r="25" ht="14.25" customHeight="1">
      <c r="A25" s="1" t="s">
        <v>12</v>
      </c>
      <c r="B25" s="2"/>
      <c r="C25" s="2"/>
      <c r="D25" s="3"/>
    </row>
    <row r="26" ht="14.25" customHeight="1">
      <c r="A26" s="4"/>
      <c r="B26" s="4"/>
      <c r="C26" s="4"/>
      <c r="D26" s="4"/>
    </row>
    <row r="27" ht="14.25" customHeight="1">
      <c r="A27" s="1" t="s">
        <v>13</v>
      </c>
      <c r="B27" s="2"/>
      <c r="C27" s="2"/>
      <c r="D27" s="3"/>
    </row>
    <row r="28" ht="14.25" customHeight="1">
      <c r="A28" s="4"/>
      <c r="B28" s="4"/>
      <c r="C28" s="4"/>
      <c r="D28" s="4"/>
    </row>
    <row r="29" ht="14.25" customHeight="1">
      <c r="A29" s="1" t="s">
        <v>14</v>
      </c>
      <c r="B29" s="2"/>
      <c r="C29" s="2"/>
      <c r="D29" s="3"/>
    </row>
    <row r="30" ht="14.25" customHeight="1">
      <c r="A30" s="4"/>
      <c r="B30" s="4"/>
      <c r="C30" s="4"/>
      <c r="D30" s="4"/>
    </row>
    <row r="31" ht="14.25" customHeight="1">
      <c r="A31" s="1" t="s">
        <v>15</v>
      </c>
      <c r="B31" s="2"/>
      <c r="C31" s="2"/>
      <c r="D31" s="3"/>
    </row>
    <row r="32" ht="14.25" customHeight="1">
      <c r="A32" s="4"/>
      <c r="B32" s="4"/>
      <c r="C32" s="4"/>
      <c r="D32" s="4"/>
    </row>
    <row r="33" ht="15.0" customHeight="1">
      <c r="A33" s="5" t="s">
        <v>16</v>
      </c>
      <c r="B33" s="2"/>
      <c r="C33" s="2"/>
      <c r="D33" s="3"/>
    </row>
    <row r="34" ht="14.25" customHeight="1">
      <c r="A34" s="4"/>
      <c r="B34" s="4"/>
      <c r="C34" s="4"/>
      <c r="D34" s="4"/>
    </row>
    <row r="35" ht="15.0" customHeight="1">
      <c r="A35" s="1" t="s">
        <v>17</v>
      </c>
      <c r="B35" s="2"/>
      <c r="C35" s="2"/>
      <c r="D35" s="3"/>
    </row>
    <row r="36" ht="14.25" customHeight="1"/>
    <row r="37" ht="14.25" customHeight="1">
      <c r="A37" s="1" t="s">
        <v>18</v>
      </c>
      <c r="B37" s="2"/>
      <c r="C37" s="2"/>
      <c r="D37" s="3"/>
    </row>
    <row r="38" ht="14.25" customHeight="1"/>
    <row r="39" ht="14.25" customHeight="1">
      <c r="A39" s="1" t="s">
        <v>19</v>
      </c>
      <c r="B39" s="2"/>
      <c r="C39" s="2"/>
      <c r="D39" s="3"/>
    </row>
    <row r="40" ht="14.25" customHeight="1"/>
    <row r="41" ht="14.25" customHeight="1">
      <c r="A41" s="1" t="s">
        <v>20</v>
      </c>
      <c r="B41" s="2"/>
      <c r="C41" s="2"/>
      <c r="D41" s="3"/>
    </row>
    <row r="42" ht="14.25" customHeight="1"/>
    <row r="43" ht="14.25" customHeight="1">
      <c r="A43" s="1" t="s">
        <v>21</v>
      </c>
      <c r="B43" s="2"/>
      <c r="C43" s="2"/>
      <c r="D43" s="3"/>
    </row>
    <row r="44" ht="14.25" customHeight="1"/>
    <row r="45" ht="14.25" customHeight="1">
      <c r="A45" s="6" t="s">
        <v>22</v>
      </c>
      <c r="B45" s="2"/>
      <c r="C45" s="2"/>
      <c r="D45" s="3"/>
    </row>
    <row r="46" ht="14.25" customHeight="1"/>
    <row r="47" ht="14.25" customHeight="1">
      <c r="A47" s="1" t="s">
        <v>23</v>
      </c>
      <c r="B47" s="2"/>
      <c r="C47" s="2"/>
      <c r="D47" s="3"/>
    </row>
    <row r="48" ht="14.25" customHeight="1"/>
    <row r="49" ht="14.25" customHeight="1">
      <c r="A49" s="1" t="s">
        <v>24</v>
      </c>
      <c r="B49" s="2"/>
      <c r="C49" s="2"/>
      <c r="D49" s="3"/>
    </row>
    <row r="50" ht="14.25" customHeight="1"/>
    <row r="51" ht="14.25" customHeight="1">
      <c r="A51" s="1" t="s">
        <v>25</v>
      </c>
      <c r="B51" s="2"/>
      <c r="C51" s="2"/>
      <c r="D51" s="3"/>
    </row>
    <row r="52" ht="14.25" customHeight="1"/>
    <row r="53" ht="14.25" customHeight="1">
      <c r="A53" s="1" t="s">
        <v>26</v>
      </c>
      <c r="B53" s="2"/>
      <c r="C53" s="2"/>
      <c r="D53" s="3"/>
    </row>
    <row r="54" ht="14.25" customHeight="1"/>
    <row r="55" ht="14.25" customHeight="1">
      <c r="A55" s="1" t="s">
        <v>27</v>
      </c>
      <c r="B55" s="2"/>
      <c r="C55" s="2"/>
      <c r="D55" s="3"/>
    </row>
    <row r="56" ht="14.25" customHeight="1"/>
    <row r="57" ht="14.25" customHeight="1">
      <c r="A57" s="7" t="s">
        <v>28</v>
      </c>
      <c r="B57" s="2"/>
      <c r="C57" s="2"/>
      <c r="D57" s="3"/>
    </row>
    <row r="58" ht="14.25" customHeight="1"/>
    <row r="59" ht="14.25" customHeight="1">
      <c r="A59" s="8" t="s">
        <v>29</v>
      </c>
      <c r="B59" s="9"/>
      <c r="C59" s="9"/>
      <c r="D59" s="10"/>
    </row>
    <row r="60" ht="14.25" customHeight="1"/>
    <row r="61" ht="14.25" customHeight="1">
      <c r="A61" s="1" t="s">
        <v>30</v>
      </c>
      <c r="B61" s="2"/>
      <c r="C61" s="2"/>
      <c r="D61" s="3"/>
    </row>
    <row r="62" ht="14.25" customHeight="1"/>
    <row r="63" ht="14.25" customHeight="1">
      <c r="A63" s="11" t="s">
        <v>31</v>
      </c>
      <c r="B63" s="9"/>
      <c r="C63" s="9"/>
      <c r="D63" s="10"/>
    </row>
    <row r="64" ht="14.25" customHeight="1"/>
    <row r="65" ht="14.25" customHeight="1">
      <c r="A65" s="1" t="s">
        <v>32</v>
      </c>
      <c r="B65" s="2"/>
      <c r="C65" s="2"/>
      <c r="D65" s="3"/>
    </row>
    <row r="66" ht="14.25" customHeight="1"/>
    <row r="67" ht="14.25" customHeight="1">
      <c r="A67" s="7" t="s">
        <v>33</v>
      </c>
      <c r="B67" s="2"/>
      <c r="C67" s="2"/>
      <c r="D67" s="3"/>
    </row>
    <row r="68" ht="14.25" customHeight="1"/>
    <row r="69" ht="14.25" customHeight="1">
      <c r="A69" s="1" t="s">
        <v>34</v>
      </c>
      <c r="B69" s="2"/>
      <c r="C69" s="2"/>
      <c r="D69" s="3"/>
    </row>
    <row r="70" ht="14.25" customHeight="1"/>
    <row r="71" ht="14.25" customHeight="1">
      <c r="A71" s="1" t="s">
        <v>35</v>
      </c>
      <c r="B71" s="2"/>
      <c r="C71" s="2"/>
      <c r="D71" s="3"/>
    </row>
    <row r="72" ht="14.25" customHeight="1"/>
    <row r="73" ht="14.25" customHeight="1">
      <c r="A73" s="1" t="s">
        <v>36</v>
      </c>
      <c r="B73" s="2"/>
      <c r="C73" s="2"/>
      <c r="D73" s="3"/>
    </row>
    <row r="74" ht="14.25" customHeight="1"/>
    <row r="75" ht="14.25" customHeight="1">
      <c r="A75" s="1" t="s">
        <v>37</v>
      </c>
      <c r="B75" s="2"/>
      <c r="C75" s="2"/>
      <c r="D75" s="3"/>
    </row>
    <row r="76" ht="14.25" customHeight="1"/>
    <row r="77" ht="14.25" customHeight="1">
      <c r="A77" s="1" t="s">
        <v>38</v>
      </c>
      <c r="B77" s="2"/>
      <c r="C77" s="2"/>
      <c r="D77" s="3"/>
    </row>
    <row r="78" ht="14.25" customHeight="1"/>
    <row r="79" ht="14.25" customHeight="1">
      <c r="A79" s="1" t="s">
        <v>39</v>
      </c>
      <c r="B79" s="2"/>
      <c r="C79" s="2"/>
      <c r="D79" s="3"/>
    </row>
    <row r="80" ht="14.25" customHeight="1"/>
    <row r="81" ht="14.25" customHeight="1">
      <c r="A81" s="6" t="s">
        <v>40</v>
      </c>
      <c r="B81" s="2"/>
      <c r="C81" s="2"/>
      <c r="D81" s="3"/>
    </row>
    <row r="82" ht="14.25" customHeight="1"/>
    <row r="83" ht="14.25" customHeight="1">
      <c r="A83" s="1" t="s">
        <v>41</v>
      </c>
      <c r="B83" s="2"/>
      <c r="C83" s="2"/>
      <c r="D83" s="3"/>
    </row>
    <row r="84" ht="14.25" customHeight="1"/>
    <row r="85" ht="14.25" customHeight="1">
      <c r="A85" s="1" t="s">
        <v>42</v>
      </c>
      <c r="B85" s="2"/>
      <c r="C85" s="2"/>
      <c r="D85" s="3"/>
    </row>
    <row r="86" ht="14.25" customHeight="1"/>
    <row r="87" ht="14.25" customHeight="1">
      <c r="A87" s="1" t="s">
        <v>43</v>
      </c>
      <c r="B87" s="2"/>
      <c r="C87" s="2"/>
      <c r="D87" s="3"/>
    </row>
    <row r="88" ht="14.25" customHeight="1"/>
    <row r="89" ht="14.25" customHeight="1">
      <c r="A89" s="1" t="s">
        <v>44</v>
      </c>
      <c r="B89" s="2"/>
      <c r="C89" s="2"/>
      <c r="D89" s="3"/>
    </row>
    <row r="90" ht="14.25" customHeight="1"/>
    <row r="91" ht="14.25" customHeight="1">
      <c r="A91" s="1" t="s">
        <v>45</v>
      </c>
      <c r="B91" s="2"/>
      <c r="C91" s="2"/>
      <c r="D91" s="3"/>
    </row>
    <row r="92" ht="14.25" customHeight="1"/>
    <row r="93" ht="14.25" customHeight="1">
      <c r="A93" s="12" t="s">
        <v>46</v>
      </c>
      <c r="B93" s="9"/>
      <c r="C93" s="9"/>
      <c r="D93" s="10"/>
    </row>
    <row r="94" ht="14.25" customHeight="1"/>
    <row r="95" ht="14.25" customHeight="1">
      <c r="A95" s="1" t="s">
        <v>47</v>
      </c>
      <c r="B95" s="2"/>
      <c r="C95" s="2"/>
      <c r="D95" s="3"/>
    </row>
    <row r="96" ht="14.25" customHeight="1"/>
    <row r="97" ht="14.25" customHeight="1">
      <c r="A97" s="1" t="s">
        <v>48</v>
      </c>
      <c r="B97" s="2"/>
      <c r="C97" s="2"/>
      <c r="D97" s="3"/>
    </row>
    <row r="98" ht="14.25" customHeight="1"/>
    <row r="99" ht="14.25" customHeight="1">
      <c r="A99" s="1" t="s">
        <v>49</v>
      </c>
      <c r="B99" s="2"/>
      <c r="C99" s="2"/>
      <c r="D99" s="3"/>
    </row>
    <row r="100" ht="14.25" customHeight="1"/>
    <row r="101" ht="14.25" customHeight="1">
      <c r="A101" s="1" t="s">
        <v>50</v>
      </c>
      <c r="B101" s="2"/>
      <c r="C101" s="2"/>
      <c r="D101" s="3"/>
    </row>
    <row r="102" ht="14.25" customHeight="1"/>
    <row r="103" ht="14.25" customHeight="1">
      <c r="A103" s="1" t="s">
        <v>51</v>
      </c>
      <c r="B103" s="2"/>
      <c r="C103" s="2"/>
      <c r="D103" s="3"/>
    </row>
    <row r="104" ht="14.25" customHeight="1"/>
    <row r="105" ht="14.25" customHeight="1">
      <c r="A105" s="1" t="s">
        <v>52</v>
      </c>
      <c r="B105" s="2"/>
      <c r="C105" s="2"/>
      <c r="D105" s="3"/>
    </row>
    <row r="106" ht="14.25" customHeight="1"/>
    <row r="107" ht="14.25" customHeight="1">
      <c r="A107" s="1" t="s">
        <v>53</v>
      </c>
      <c r="B107" s="2"/>
      <c r="C107" s="2"/>
      <c r="D107" s="3"/>
    </row>
    <row r="108" ht="14.25" customHeight="1"/>
    <row r="109" ht="14.25" customHeight="1">
      <c r="A109" s="1" t="s">
        <v>54</v>
      </c>
      <c r="B109" s="2"/>
      <c r="C109" s="2"/>
      <c r="D109" s="3"/>
    </row>
    <row r="110" ht="14.25" customHeight="1"/>
    <row r="111" ht="14.25" customHeight="1">
      <c r="A111" s="1" t="s">
        <v>55</v>
      </c>
      <c r="B111" s="2"/>
      <c r="C111" s="2"/>
      <c r="D111" s="3"/>
    </row>
    <row r="112" ht="14.25" customHeight="1"/>
    <row r="113" ht="14.25" customHeight="1">
      <c r="A113" s="13" t="s">
        <v>56</v>
      </c>
      <c r="B113" s="14"/>
      <c r="C113" s="14"/>
      <c r="D113" s="15"/>
    </row>
    <row r="114" ht="14.25" customHeight="1"/>
    <row r="115" ht="14.25" customHeight="1">
      <c r="A115" s="1" t="s">
        <v>57</v>
      </c>
      <c r="B115" s="2"/>
      <c r="C115" s="2"/>
      <c r="D115" s="3"/>
    </row>
    <row r="116" ht="14.25" customHeight="1"/>
    <row r="117" ht="14.25" customHeight="1">
      <c r="A117" s="5" t="s">
        <v>58</v>
      </c>
      <c r="B117" s="2"/>
      <c r="C117" s="2"/>
      <c r="D117" s="3"/>
    </row>
    <row r="118" ht="14.25" customHeight="1"/>
    <row r="119" ht="14.25" customHeight="1">
      <c r="A119" s="1" t="s">
        <v>59</v>
      </c>
      <c r="B119" s="2"/>
      <c r="C119" s="2"/>
      <c r="D119" s="3"/>
    </row>
    <row r="120" ht="14.25" customHeight="1"/>
    <row r="121" ht="14.25" customHeight="1">
      <c r="A121" s="8" t="s">
        <v>60</v>
      </c>
      <c r="B121" s="9"/>
      <c r="C121" s="9"/>
      <c r="D121" s="10"/>
    </row>
    <row r="122" ht="14.25" customHeight="1"/>
    <row r="123" ht="14.25" customHeight="1">
      <c r="A123" s="1" t="s">
        <v>61</v>
      </c>
      <c r="B123" s="2"/>
      <c r="C123" s="2"/>
      <c r="D123" s="3"/>
    </row>
    <row r="124" ht="14.25" customHeight="1"/>
    <row r="125" ht="14.25" customHeight="1">
      <c r="A125" s="11" t="s">
        <v>62</v>
      </c>
      <c r="B125" s="9"/>
      <c r="C125" s="9"/>
      <c r="D125" s="10"/>
    </row>
    <row r="126" ht="14.25" customHeight="1"/>
    <row r="127" ht="14.25" customHeight="1">
      <c r="A127" s="11" t="s">
        <v>63</v>
      </c>
      <c r="B127" s="9"/>
      <c r="C127" s="9"/>
      <c r="D127" s="10"/>
    </row>
    <row r="128" ht="14.25" customHeight="1"/>
    <row r="129" ht="14.25" customHeight="1">
      <c r="A129" s="8" t="s">
        <v>64</v>
      </c>
      <c r="B129" s="9"/>
      <c r="C129" s="9"/>
      <c r="D129" s="10"/>
    </row>
    <row r="130" ht="14.25" customHeight="1"/>
    <row r="131" ht="14.25" customHeight="1">
      <c r="A131" s="11" t="s">
        <v>65</v>
      </c>
      <c r="B131" s="9"/>
      <c r="C131" s="9"/>
      <c r="D131" s="10"/>
    </row>
    <row r="132" ht="14.25" customHeight="1"/>
    <row r="133" ht="14.25" customHeight="1">
      <c r="A133" s="1" t="s">
        <v>66</v>
      </c>
      <c r="B133" s="2"/>
      <c r="C133" s="2"/>
      <c r="D133" s="3"/>
    </row>
    <row r="134" ht="14.25" customHeight="1"/>
    <row r="135" ht="14.25" customHeight="1">
      <c r="A135" s="1" t="s">
        <v>67</v>
      </c>
      <c r="B135" s="2"/>
      <c r="C135" s="2"/>
      <c r="D135" s="3"/>
    </row>
    <row r="136" ht="14.25" customHeight="1"/>
    <row r="137" ht="14.25" customHeight="1">
      <c r="A137" s="1" t="s">
        <v>68</v>
      </c>
      <c r="B137" s="2"/>
      <c r="C137" s="2"/>
      <c r="D137" s="3"/>
    </row>
    <row r="138" ht="14.25" customHeight="1"/>
    <row r="139" ht="14.25" customHeight="1">
      <c r="A139" s="5" t="s">
        <v>69</v>
      </c>
      <c r="B139" s="2"/>
      <c r="C139" s="2"/>
      <c r="D139" s="3"/>
    </row>
    <row r="140" ht="14.25" customHeight="1"/>
    <row r="141" ht="14.25" customHeight="1">
      <c r="A141" s="1" t="s">
        <v>70</v>
      </c>
      <c r="B141" s="2"/>
      <c r="C141" s="2"/>
      <c r="D141" s="3"/>
    </row>
    <row r="142" ht="14.25" customHeight="1"/>
    <row r="143" ht="14.25" customHeight="1">
      <c r="A143" s="1" t="s">
        <v>71</v>
      </c>
      <c r="B143" s="2"/>
      <c r="C143" s="2"/>
      <c r="D143" s="3"/>
    </row>
    <row r="144" ht="14.25" customHeight="1"/>
    <row r="145" ht="14.25" customHeight="1">
      <c r="A145" s="1" t="s">
        <v>72</v>
      </c>
      <c r="B145" s="2"/>
      <c r="C145" s="2"/>
      <c r="D145" s="3"/>
    </row>
    <row r="146" ht="14.25" customHeight="1"/>
    <row r="147" ht="14.25" customHeight="1">
      <c r="A147" s="1" t="s">
        <v>73</v>
      </c>
      <c r="B147" s="2"/>
      <c r="C147" s="2"/>
      <c r="D147" s="3"/>
    </row>
    <row r="148" ht="14.25" customHeight="1"/>
    <row r="149" ht="14.25" customHeight="1">
      <c r="A149" s="1" t="s">
        <v>74</v>
      </c>
      <c r="B149" s="2"/>
      <c r="C149" s="2"/>
      <c r="D149" s="3"/>
    </row>
    <row r="150" ht="14.25" customHeight="1"/>
    <row r="151" ht="14.25" customHeight="1">
      <c r="A151" s="1" t="s">
        <v>75</v>
      </c>
      <c r="B151" s="2"/>
      <c r="C151" s="2"/>
      <c r="D151" s="3"/>
    </row>
    <row r="152" ht="14.25" customHeight="1"/>
    <row r="153" ht="14.25" customHeight="1">
      <c r="A153" s="1" t="s">
        <v>76</v>
      </c>
      <c r="B153" s="2"/>
      <c r="C153" s="2"/>
      <c r="D153" s="3"/>
    </row>
    <row r="154" ht="14.25" customHeight="1"/>
    <row r="155" ht="14.25" customHeight="1">
      <c r="A155" s="1" t="s">
        <v>77</v>
      </c>
      <c r="B155" s="2"/>
      <c r="C155" s="2"/>
      <c r="D155" s="3"/>
    </row>
    <row r="156" ht="14.25" customHeight="1"/>
    <row r="157" ht="14.25" customHeight="1">
      <c r="A157" s="1" t="s">
        <v>78</v>
      </c>
      <c r="B157" s="2"/>
      <c r="C157" s="2"/>
      <c r="D157" s="3"/>
    </row>
    <row r="158" ht="14.25" customHeight="1"/>
    <row r="159" ht="14.25" customHeight="1">
      <c r="A159" s="1" t="s">
        <v>79</v>
      </c>
      <c r="B159" s="2"/>
      <c r="C159" s="2"/>
      <c r="D159" s="3"/>
    </row>
    <row r="160" ht="14.25" customHeight="1"/>
    <row r="161" ht="14.25" customHeight="1">
      <c r="A161" s="5" t="s">
        <v>80</v>
      </c>
      <c r="B161" s="2"/>
      <c r="C161" s="2"/>
      <c r="D161" s="3"/>
    </row>
    <row r="162" ht="14.25" customHeight="1"/>
    <row r="163" ht="14.25" customHeight="1">
      <c r="A163" s="1" t="s">
        <v>81</v>
      </c>
      <c r="B163" s="2"/>
      <c r="C163" s="2"/>
      <c r="D163" s="3"/>
    </row>
    <row r="164" ht="14.25" customHeight="1"/>
    <row r="165" ht="14.25" customHeight="1">
      <c r="A165" s="1" t="s">
        <v>82</v>
      </c>
      <c r="B165" s="2"/>
      <c r="C165" s="2"/>
      <c r="D165" s="3"/>
    </row>
    <row r="166" ht="14.25" customHeight="1"/>
    <row r="167" ht="14.25" customHeight="1">
      <c r="A167" s="5" t="s">
        <v>83</v>
      </c>
      <c r="B167" s="2"/>
      <c r="C167" s="2"/>
      <c r="D167" s="3"/>
    </row>
    <row r="168" ht="14.25" customHeight="1"/>
    <row r="169" ht="14.25" customHeight="1">
      <c r="A169" s="16" t="s">
        <v>84</v>
      </c>
    </row>
    <row r="170" ht="14.25" customHeight="1">
      <c r="A170" s="16" t="s">
        <v>85</v>
      </c>
    </row>
    <row r="171" ht="14.25" customHeight="1">
      <c r="A171" s="16" t="s">
        <v>86</v>
      </c>
    </row>
    <row r="172" ht="14.25" customHeight="1">
      <c r="A172" s="16" t="s">
        <v>87</v>
      </c>
    </row>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4">
    <mergeCell ref="A99:D99"/>
    <mergeCell ref="A101:D101"/>
    <mergeCell ref="A103:D103"/>
    <mergeCell ref="A105:D105"/>
    <mergeCell ref="A107:D107"/>
    <mergeCell ref="A109:D109"/>
    <mergeCell ref="A111:D111"/>
    <mergeCell ref="A113:D113"/>
    <mergeCell ref="A115:D115"/>
    <mergeCell ref="A117:D117"/>
    <mergeCell ref="A119:D119"/>
    <mergeCell ref="A121:D121"/>
    <mergeCell ref="A123:D123"/>
    <mergeCell ref="A125:D125"/>
    <mergeCell ref="A127:D127"/>
    <mergeCell ref="A129:D129"/>
    <mergeCell ref="A131:D131"/>
    <mergeCell ref="A133:D133"/>
    <mergeCell ref="A135:D135"/>
    <mergeCell ref="A137:D137"/>
    <mergeCell ref="A139:D139"/>
    <mergeCell ref="A155:D155"/>
    <mergeCell ref="A157:D157"/>
    <mergeCell ref="A159:D159"/>
    <mergeCell ref="A161:D161"/>
    <mergeCell ref="A163:D163"/>
    <mergeCell ref="A165:D165"/>
    <mergeCell ref="A167:D167"/>
    <mergeCell ref="A141:D141"/>
    <mergeCell ref="A143:D143"/>
    <mergeCell ref="A145:D145"/>
    <mergeCell ref="A147:D147"/>
    <mergeCell ref="A149:D149"/>
    <mergeCell ref="A151:D151"/>
    <mergeCell ref="A153:D153"/>
    <mergeCell ref="A1:D1"/>
    <mergeCell ref="A3:D3"/>
    <mergeCell ref="A5:D5"/>
    <mergeCell ref="A7:D7"/>
    <mergeCell ref="A9:D9"/>
    <mergeCell ref="A11:D11"/>
    <mergeCell ref="A13:D13"/>
    <mergeCell ref="A15:D15"/>
    <mergeCell ref="A17:D17"/>
    <mergeCell ref="A19:D19"/>
    <mergeCell ref="A21:D21"/>
    <mergeCell ref="A23:D23"/>
    <mergeCell ref="A25:D25"/>
    <mergeCell ref="A27:D27"/>
    <mergeCell ref="A29:D29"/>
    <mergeCell ref="A31:D31"/>
    <mergeCell ref="A33:D33"/>
    <mergeCell ref="A35:D35"/>
    <mergeCell ref="A37:D37"/>
    <mergeCell ref="A39:D39"/>
    <mergeCell ref="A41:D41"/>
    <mergeCell ref="A43:D43"/>
    <mergeCell ref="A45:D45"/>
    <mergeCell ref="A47:D47"/>
    <mergeCell ref="A49:D49"/>
    <mergeCell ref="A51:D51"/>
    <mergeCell ref="A53:D53"/>
    <mergeCell ref="A55:D55"/>
    <mergeCell ref="A57:D57"/>
    <mergeCell ref="A59:D59"/>
    <mergeCell ref="A61:D61"/>
    <mergeCell ref="A63:D63"/>
    <mergeCell ref="A65:D65"/>
    <mergeCell ref="A67:D67"/>
    <mergeCell ref="A69:D69"/>
    <mergeCell ref="A71:D71"/>
    <mergeCell ref="A73:D73"/>
    <mergeCell ref="A75:D75"/>
    <mergeCell ref="A77:D77"/>
    <mergeCell ref="A79:D79"/>
    <mergeCell ref="A81:D81"/>
    <mergeCell ref="A83:D83"/>
    <mergeCell ref="A85:D85"/>
    <mergeCell ref="A87:D87"/>
    <mergeCell ref="A89:D89"/>
    <mergeCell ref="A91:D91"/>
    <mergeCell ref="A93:D93"/>
    <mergeCell ref="A95:D95"/>
    <mergeCell ref="A97:D9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35.71"/>
    <col customWidth="1" hidden="1" min="5" max="5" width="7.57"/>
    <col customWidth="1" hidden="1" min="6" max="6" width="8.29"/>
    <col customWidth="1" min="7" max="7" width="11.57"/>
    <col customWidth="1" min="8" max="26" width="10.71"/>
  </cols>
  <sheetData>
    <row r="1" ht="39.75" customHeight="1">
      <c r="A1" s="6" t="s">
        <v>0</v>
      </c>
      <c r="B1" s="2"/>
      <c r="C1" s="2"/>
      <c r="D1" s="3"/>
      <c r="E1" s="17"/>
      <c r="F1" s="18">
        <v>1.0</v>
      </c>
      <c r="G1" s="19" t="s">
        <v>88</v>
      </c>
      <c r="H1" s="20"/>
      <c r="I1" s="17"/>
      <c r="J1" s="17"/>
      <c r="M1" s="17"/>
      <c r="N1" s="17"/>
      <c r="O1" s="17"/>
      <c r="P1" s="17"/>
      <c r="Q1" s="17"/>
      <c r="R1" s="17"/>
      <c r="S1" s="17"/>
    </row>
    <row r="2" ht="24.75" customHeight="1">
      <c r="A2" s="21" t="s">
        <v>89</v>
      </c>
      <c r="B2" s="14"/>
      <c r="C2" s="14"/>
      <c r="D2" s="15"/>
      <c r="E2" s="18"/>
      <c r="F2" s="18" t="str">
        <f>C6</f>
        <v/>
      </c>
      <c r="G2" s="20" t="s">
        <v>90</v>
      </c>
      <c r="H2" s="20">
        <f>F3+F11+F19+F27+F43+F35+F51+F59+F67+F75+F83+F91+F99+F107+F115+F123+F131+F139+F147+F155+F163+F171+F179+F187+F195+F203+F211+F219</f>
        <v>0</v>
      </c>
      <c r="I2" s="17"/>
      <c r="J2" s="17"/>
      <c r="M2" s="17"/>
      <c r="N2" s="17"/>
      <c r="O2" s="17"/>
      <c r="P2" s="17"/>
      <c r="Q2" s="17"/>
      <c r="R2" s="17"/>
      <c r="S2" s="17"/>
    </row>
    <row r="3" ht="24.75" customHeight="1">
      <c r="A3" s="22" t="s">
        <v>91</v>
      </c>
      <c r="B3" s="2"/>
      <c r="C3" s="2"/>
      <c r="D3" s="3"/>
      <c r="E3" s="18"/>
      <c r="F3" s="23">
        <f>IF(F2=E6,1,0)</f>
        <v>0</v>
      </c>
      <c r="G3" s="20" t="s">
        <v>92</v>
      </c>
      <c r="H3" s="20">
        <f>F4+F12+F20+F28+F36+F44+F52+F60+F68+F76+F84+F92+F100+F108+F116+F124+F132+F140+F148+F156+F164+F172+F180+F188+F196+F204+F212+F220</f>
        <v>28</v>
      </c>
      <c r="I3" s="17"/>
      <c r="J3" s="17"/>
      <c r="M3" s="17"/>
      <c r="N3" s="17"/>
      <c r="O3" s="17"/>
      <c r="P3" s="17"/>
      <c r="Q3" s="17"/>
      <c r="R3" s="17"/>
      <c r="S3" s="17"/>
    </row>
    <row r="4" ht="24.75" customHeight="1">
      <c r="A4" s="22" t="s">
        <v>93</v>
      </c>
      <c r="B4" s="2"/>
      <c r="C4" s="2"/>
      <c r="D4" s="3"/>
      <c r="E4" s="18"/>
      <c r="F4" s="24">
        <f>IF(F2&lt;&gt;E6,1,0)</f>
        <v>1</v>
      </c>
      <c r="G4" s="19"/>
      <c r="H4" s="20"/>
      <c r="I4" s="17"/>
      <c r="J4" s="17"/>
      <c r="M4" s="17"/>
      <c r="N4" s="17"/>
      <c r="O4" s="17"/>
      <c r="P4" s="17"/>
      <c r="Q4" s="17"/>
      <c r="R4" s="17"/>
      <c r="S4" s="17"/>
    </row>
    <row r="5" ht="24.75" customHeight="1">
      <c r="A5" s="22" t="s">
        <v>94</v>
      </c>
      <c r="B5" s="2"/>
      <c r="C5" s="2"/>
      <c r="D5" s="3"/>
      <c r="E5" s="18"/>
      <c r="F5" s="18">
        <f>IF(F4=1,F1,"")</f>
        <v>1</v>
      </c>
      <c r="G5" s="19"/>
      <c r="H5" s="20"/>
      <c r="I5" s="17"/>
      <c r="J5" s="17"/>
      <c r="M5" s="17"/>
      <c r="N5" s="17"/>
      <c r="O5" s="17"/>
      <c r="P5" s="17"/>
      <c r="Q5" s="17"/>
      <c r="R5" s="17"/>
      <c r="S5" s="17"/>
    </row>
    <row r="6" ht="14.25" customHeight="1">
      <c r="A6" s="25"/>
      <c r="B6" s="26" t="s">
        <v>95</v>
      </c>
      <c r="C6" s="27"/>
      <c r="D6" s="28"/>
      <c r="E6" s="18" t="s">
        <v>86</v>
      </c>
      <c r="F6" s="29"/>
      <c r="G6" s="19"/>
      <c r="H6" s="20"/>
      <c r="I6" s="17"/>
      <c r="J6" s="17"/>
      <c r="M6" s="17"/>
      <c r="N6" s="17"/>
      <c r="O6" s="17"/>
      <c r="P6" s="17"/>
      <c r="Q6" s="17"/>
      <c r="R6" s="17"/>
      <c r="S6" s="17"/>
    </row>
    <row r="7" ht="14.25" hidden="1" customHeight="1">
      <c r="A7" s="30" t="s">
        <v>96</v>
      </c>
      <c r="B7" s="2"/>
      <c r="C7" s="2"/>
      <c r="D7" s="3"/>
      <c r="E7" s="17"/>
      <c r="F7" s="29"/>
      <c r="G7" s="19"/>
      <c r="H7" s="20"/>
      <c r="I7" s="17"/>
      <c r="J7" s="17"/>
      <c r="M7" s="17"/>
      <c r="N7" s="17"/>
      <c r="O7" s="17"/>
      <c r="P7" s="17"/>
      <c r="Q7" s="17"/>
      <c r="R7" s="17"/>
      <c r="S7" s="17"/>
    </row>
    <row r="8" ht="30.0" customHeight="1">
      <c r="A8" s="31" t="str">
        <f>IF(C6&gt;0,A7,"")</f>
        <v/>
      </c>
      <c r="B8" s="32"/>
      <c r="C8" s="32"/>
      <c r="D8" s="33"/>
      <c r="E8" s="17"/>
      <c r="F8" s="29"/>
      <c r="G8" s="19"/>
      <c r="H8" s="20"/>
      <c r="I8" s="17"/>
      <c r="J8" s="17"/>
      <c r="M8" s="17"/>
      <c r="N8" s="17"/>
      <c r="O8" s="17"/>
      <c r="P8" s="17"/>
      <c r="Q8" s="17"/>
      <c r="R8" s="17"/>
      <c r="S8" s="17"/>
    </row>
    <row r="9" ht="39.75" customHeight="1">
      <c r="A9" s="6" t="s">
        <v>3</v>
      </c>
      <c r="B9" s="2"/>
      <c r="C9" s="2"/>
      <c r="D9" s="3"/>
      <c r="E9" s="17"/>
      <c r="F9" s="18">
        <v>4.0</v>
      </c>
      <c r="G9" s="34" t="s">
        <v>97</v>
      </c>
      <c r="H9" s="35"/>
      <c r="I9" s="35"/>
      <c r="J9" s="35"/>
      <c r="K9" s="35"/>
      <c r="L9" s="36"/>
      <c r="M9" s="17"/>
      <c r="N9" s="17"/>
      <c r="O9" s="17"/>
      <c r="P9" s="17"/>
      <c r="Q9" s="17"/>
      <c r="R9" s="17"/>
      <c r="S9" s="17"/>
    </row>
    <row r="10" ht="30.0" customHeight="1">
      <c r="A10" s="21" t="s">
        <v>98</v>
      </c>
      <c r="B10" s="14"/>
      <c r="C10" s="14"/>
      <c r="D10" s="15"/>
      <c r="E10" s="18"/>
      <c r="F10" s="18" t="str">
        <f>C14</f>
        <v/>
      </c>
      <c r="G10" s="37" t="str">
        <f>F5&amp;","&amp;" "&amp;F13&amp;","&amp;" "&amp;F21&amp;","&amp;" "&amp;F29&amp;","&amp;" "&amp;F37&amp;","&amp;" "&amp;F45&amp;","&amp;" "&amp;F53&amp;","&amp;" "&amp;F61&amp;","&amp;" "&amp;F69&amp;","&amp;" "&amp;F77&amp;","&amp;" "&amp;F85&amp;","&amp;" "&amp;F93&amp;","&amp;" "&amp;F101&amp;","&amp;" "&amp;F109&amp;","&amp;" "&amp;F117&amp;","&amp;" "&amp;F125&amp;","&amp;" "&amp;F133&amp;","&amp;" "&amp;F141&amp;","&amp;" "&amp;F149&amp;","&amp;" "&amp;F157&amp;","&amp;" "&amp;F165&amp;","&amp;" "&amp;F173&amp;","&amp;" "&amp;F181&amp;","&amp;" "&amp;F189&amp;","&amp;" "&amp;F197&amp;","&amp;" "&amp;F205&amp;","&amp;" "&amp;F213&amp;","&amp;" "&amp;F221</f>
        <v>1, 4, 7, 10, 13, 16, 19, 22, 25, 28, 31, 34, 37, 40, 43, 46, 49, 52, 55, 58, 61, 64, 67, 70, 73, 76, 79, 82</v>
      </c>
      <c r="H10" s="35"/>
      <c r="I10" s="35"/>
      <c r="J10" s="35"/>
      <c r="K10" s="35"/>
      <c r="L10" s="36"/>
      <c r="M10" s="17"/>
      <c r="N10" s="17"/>
      <c r="O10" s="17"/>
      <c r="P10" s="17"/>
      <c r="Q10" s="17"/>
      <c r="R10" s="17"/>
      <c r="S10" s="17"/>
    </row>
    <row r="11" ht="30.0" customHeight="1">
      <c r="A11" s="22" t="s">
        <v>99</v>
      </c>
      <c r="B11" s="2"/>
      <c r="C11" s="2"/>
      <c r="D11" s="3"/>
      <c r="E11" s="18"/>
      <c r="F11" s="38">
        <f>IF(F10=E14,1,0)</f>
        <v>0</v>
      </c>
      <c r="G11" s="39"/>
      <c r="H11" s="17"/>
      <c r="I11" s="17"/>
      <c r="J11" s="17"/>
      <c r="K11" s="17"/>
      <c r="L11" s="17"/>
      <c r="M11" s="17"/>
      <c r="N11" s="17"/>
      <c r="O11" s="17"/>
      <c r="P11" s="17"/>
      <c r="Q11" s="17"/>
      <c r="R11" s="17"/>
      <c r="S11" s="17"/>
    </row>
    <row r="12" ht="30.0" customHeight="1">
      <c r="A12" s="22" t="s">
        <v>100</v>
      </c>
      <c r="B12" s="2"/>
      <c r="C12" s="2"/>
      <c r="D12" s="3"/>
      <c r="E12" s="18"/>
      <c r="F12" s="24">
        <f>IF(F10&lt;&gt;E14,1,0)</f>
        <v>1</v>
      </c>
      <c r="G12" s="39"/>
      <c r="H12" s="17"/>
      <c r="I12" s="17"/>
      <c r="J12" s="17"/>
      <c r="K12" s="17"/>
      <c r="L12" s="17"/>
      <c r="M12" s="17"/>
      <c r="N12" s="17"/>
      <c r="O12" s="17"/>
      <c r="P12" s="17"/>
      <c r="Q12" s="17"/>
      <c r="R12" s="17"/>
      <c r="S12" s="17"/>
    </row>
    <row r="13" ht="30.0" customHeight="1">
      <c r="A13" s="22" t="s">
        <v>101</v>
      </c>
      <c r="B13" s="2"/>
      <c r="C13" s="2"/>
      <c r="D13" s="3"/>
      <c r="E13" s="18"/>
      <c r="F13" s="18">
        <f>IF(F12=1,F9,"")</f>
        <v>4</v>
      </c>
      <c r="G13" s="39"/>
      <c r="H13" s="17"/>
      <c r="I13" s="17"/>
      <c r="J13" s="17"/>
      <c r="K13" s="17"/>
      <c r="L13" s="17"/>
      <c r="M13" s="17"/>
      <c r="N13" s="17"/>
      <c r="O13" s="17"/>
      <c r="P13" s="17"/>
      <c r="Q13" s="17"/>
      <c r="R13" s="17"/>
      <c r="S13" s="17"/>
    </row>
    <row r="14" ht="14.25" customHeight="1">
      <c r="A14" s="25"/>
      <c r="B14" s="26" t="s">
        <v>102</v>
      </c>
      <c r="C14" s="40"/>
      <c r="D14" s="28"/>
      <c r="E14" s="18" t="s">
        <v>85</v>
      </c>
      <c r="F14" s="29"/>
      <c r="G14" s="39"/>
      <c r="H14" s="17"/>
      <c r="I14" s="17"/>
      <c r="J14" s="17"/>
      <c r="K14" s="17"/>
      <c r="L14" s="17"/>
      <c r="M14" s="17"/>
      <c r="N14" s="17"/>
      <c r="O14" s="17"/>
      <c r="P14" s="17"/>
      <c r="Q14" s="17"/>
      <c r="R14" s="17"/>
      <c r="S14" s="17"/>
    </row>
    <row r="15" ht="14.25" hidden="1" customHeight="1">
      <c r="A15" s="30" t="s">
        <v>103</v>
      </c>
      <c r="B15" s="2"/>
      <c r="C15" s="2"/>
      <c r="D15" s="3"/>
      <c r="E15" s="17"/>
      <c r="F15" s="29"/>
      <c r="G15" s="39"/>
      <c r="H15" s="17"/>
      <c r="I15" s="17"/>
      <c r="J15" s="17"/>
      <c r="K15" s="17"/>
      <c r="L15" s="17"/>
      <c r="M15" s="17"/>
      <c r="N15" s="17"/>
      <c r="O15" s="17"/>
      <c r="P15" s="17"/>
      <c r="Q15" s="17"/>
      <c r="R15" s="17"/>
      <c r="S15" s="17"/>
    </row>
    <row r="16" ht="49.5" customHeight="1">
      <c r="A16" s="41" t="str">
        <f>IF(C14&gt;0,A15,"")</f>
        <v/>
      </c>
      <c r="B16" s="32"/>
      <c r="C16" s="32"/>
      <c r="D16" s="33"/>
      <c r="E16" s="17"/>
      <c r="F16" s="29"/>
      <c r="G16" s="39"/>
      <c r="H16" s="17"/>
      <c r="I16" s="17"/>
      <c r="J16" s="17"/>
      <c r="K16" s="17"/>
      <c r="L16" s="17"/>
      <c r="M16" s="17"/>
      <c r="N16" s="17"/>
      <c r="O16" s="17"/>
      <c r="P16" s="17"/>
      <c r="Q16" s="17"/>
      <c r="R16" s="17"/>
      <c r="S16" s="17"/>
    </row>
    <row r="17" ht="48.75" customHeight="1">
      <c r="A17" s="6" t="s">
        <v>6</v>
      </c>
      <c r="B17" s="2"/>
      <c r="C17" s="2"/>
      <c r="D17" s="3"/>
      <c r="E17" s="17"/>
      <c r="F17" s="18">
        <v>7.0</v>
      </c>
      <c r="G17" s="39"/>
      <c r="H17" s="17"/>
      <c r="I17" s="17"/>
      <c r="J17" s="17"/>
      <c r="K17" s="17"/>
      <c r="L17" s="17"/>
      <c r="M17" s="17"/>
      <c r="N17" s="17"/>
      <c r="O17" s="17"/>
      <c r="P17" s="17"/>
      <c r="Q17" s="17"/>
      <c r="R17" s="17"/>
      <c r="S17" s="17"/>
    </row>
    <row r="18" ht="30.0" customHeight="1">
      <c r="A18" s="21" t="s">
        <v>104</v>
      </c>
      <c r="B18" s="14"/>
      <c r="C18" s="14"/>
      <c r="D18" s="15"/>
      <c r="E18" s="18"/>
      <c r="F18" s="18" t="str">
        <f>C22</f>
        <v/>
      </c>
      <c r="G18" s="39"/>
      <c r="H18" s="17"/>
      <c r="I18" s="17"/>
      <c r="J18" s="17"/>
      <c r="K18" s="17"/>
      <c r="L18" s="17"/>
      <c r="M18" s="17"/>
      <c r="N18" s="17"/>
      <c r="O18" s="17"/>
      <c r="P18" s="17"/>
      <c r="Q18" s="17"/>
      <c r="R18" s="17"/>
      <c r="S18" s="17"/>
    </row>
    <row r="19" ht="30.0" customHeight="1">
      <c r="A19" s="22" t="s">
        <v>105</v>
      </c>
      <c r="B19" s="2"/>
      <c r="C19" s="2"/>
      <c r="D19" s="3"/>
      <c r="E19" s="18"/>
      <c r="F19" s="38">
        <f>IF(F18=E22,1,0)</f>
        <v>0</v>
      </c>
      <c r="G19" s="39"/>
      <c r="H19" s="17"/>
      <c r="I19" s="17"/>
      <c r="J19" s="17"/>
      <c r="K19" s="17"/>
      <c r="L19" s="17"/>
      <c r="M19" s="17"/>
      <c r="N19" s="17"/>
      <c r="O19" s="17"/>
      <c r="P19" s="17"/>
      <c r="Q19" s="17"/>
      <c r="R19" s="17"/>
      <c r="S19" s="17"/>
    </row>
    <row r="20" ht="30.0" customHeight="1">
      <c r="A20" s="22" t="s">
        <v>106</v>
      </c>
      <c r="B20" s="2"/>
      <c r="C20" s="2"/>
      <c r="D20" s="3"/>
      <c r="E20" s="18"/>
      <c r="F20" s="24">
        <f>IF(F18&lt;&gt;E22,1,0)</f>
        <v>1</v>
      </c>
      <c r="G20" s="39"/>
      <c r="H20" s="17"/>
      <c r="I20" s="17"/>
      <c r="J20" s="17"/>
      <c r="K20" s="17"/>
      <c r="L20" s="17"/>
      <c r="M20" s="17"/>
      <c r="N20" s="17"/>
      <c r="O20" s="17"/>
      <c r="P20" s="17"/>
      <c r="Q20" s="17"/>
      <c r="R20" s="17"/>
      <c r="S20" s="17"/>
    </row>
    <row r="21" ht="30.0" customHeight="1">
      <c r="A21" s="22" t="s">
        <v>107</v>
      </c>
      <c r="B21" s="2"/>
      <c r="C21" s="2"/>
      <c r="D21" s="3"/>
      <c r="E21" s="18"/>
      <c r="F21" s="18">
        <f>IF(F20=1,F17,"")</f>
        <v>7</v>
      </c>
      <c r="G21" s="39"/>
      <c r="H21" s="17"/>
      <c r="I21" s="17"/>
      <c r="J21" s="17"/>
      <c r="K21" s="17"/>
      <c r="L21" s="17"/>
      <c r="M21" s="17"/>
      <c r="N21" s="17"/>
      <c r="O21" s="17"/>
      <c r="P21" s="17"/>
      <c r="Q21" s="17"/>
      <c r="R21" s="17"/>
      <c r="S21" s="17"/>
    </row>
    <row r="22" ht="14.25" customHeight="1">
      <c r="A22" s="25"/>
      <c r="B22" s="26" t="s">
        <v>108</v>
      </c>
      <c r="C22" s="40"/>
      <c r="D22" s="28"/>
      <c r="E22" s="18" t="s">
        <v>86</v>
      </c>
      <c r="F22" s="29"/>
      <c r="G22" s="39"/>
      <c r="H22" s="17"/>
      <c r="I22" s="17"/>
      <c r="J22" s="17"/>
      <c r="K22" s="17"/>
      <c r="L22" s="17"/>
      <c r="M22" s="17"/>
      <c r="N22" s="17"/>
      <c r="O22" s="17"/>
      <c r="P22" s="17"/>
      <c r="Q22" s="17"/>
      <c r="R22" s="17"/>
      <c r="S22" s="17"/>
    </row>
    <row r="23" ht="14.25" hidden="1" customHeight="1">
      <c r="A23" s="30" t="s">
        <v>109</v>
      </c>
      <c r="B23" s="2"/>
      <c r="C23" s="2"/>
      <c r="D23" s="3"/>
      <c r="E23" s="17"/>
      <c r="F23" s="29"/>
      <c r="G23" s="39"/>
      <c r="H23" s="17"/>
      <c r="I23" s="17"/>
      <c r="J23" s="17"/>
      <c r="K23" s="17"/>
      <c r="L23" s="17"/>
      <c r="M23" s="17"/>
      <c r="N23" s="17"/>
      <c r="O23" s="17"/>
      <c r="P23" s="17"/>
      <c r="Q23" s="17"/>
      <c r="R23" s="17"/>
      <c r="S23" s="17"/>
    </row>
    <row r="24" ht="54.0" customHeight="1">
      <c r="A24" s="41" t="str">
        <f>IF(C22&gt;0,A23,"")</f>
        <v/>
      </c>
      <c r="B24" s="32"/>
      <c r="C24" s="32"/>
      <c r="D24" s="33"/>
      <c r="E24" s="17"/>
      <c r="F24" s="18"/>
      <c r="G24" s="39"/>
      <c r="H24" s="17"/>
      <c r="I24" s="17"/>
      <c r="J24" s="17"/>
      <c r="K24" s="17"/>
      <c r="L24" s="17"/>
      <c r="M24" s="17"/>
      <c r="N24" s="17"/>
      <c r="O24" s="17"/>
      <c r="P24" s="17"/>
      <c r="Q24" s="17"/>
      <c r="R24" s="17"/>
      <c r="S24" s="17"/>
    </row>
    <row r="25" ht="58.5" customHeight="1">
      <c r="A25" s="42" t="s">
        <v>9</v>
      </c>
      <c r="B25" s="2"/>
      <c r="C25" s="2"/>
      <c r="D25" s="3"/>
      <c r="E25" s="17"/>
      <c r="F25" s="18">
        <v>10.0</v>
      </c>
      <c r="G25" s="39"/>
      <c r="H25" s="17"/>
      <c r="I25" s="17"/>
      <c r="J25" s="17"/>
      <c r="K25" s="17"/>
      <c r="L25" s="17"/>
      <c r="M25" s="17"/>
      <c r="N25" s="17"/>
      <c r="O25" s="17"/>
      <c r="P25" s="17"/>
      <c r="Q25" s="17"/>
      <c r="R25" s="17"/>
      <c r="S25" s="17"/>
    </row>
    <row r="26" ht="30.0" customHeight="1">
      <c r="A26" s="21" t="s">
        <v>110</v>
      </c>
      <c r="B26" s="14"/>
      <c r="C26" s="14"/>
      <c r="D26" s="15"/>
      <c r="E26" s="18"/>
      <c r="F26" s="18" t="str">
        <f>C30</f>
        <v/>
      </c>
      <c r="G26" s="39"/>
      <c r="H26" s="17"/>
      <c r="I26" s="17"/>
      <c r="J26" s="17"/>
      <c r="K26" s="17"/>
      <c r="L26" s="17"/>
      <c r="M26" s="17"/>
      <c r="N26" s="17"/>
      <c r="O26" s="17"/>
      <c r="P26" s="17"/>
      <c r="Q26" s="17"/>
      <c r="R26" s="17"/>
      <c r="S26" s="17"/>
    </row>
    <row r="27" ht="30.0" customHeight="1">
      <c r="A27" s="22" t="s">
        <v>111</v>
      </c>
      <c r="B27" s="2"/>
      <c r="C27" s="2"/>
      <c r="D27" s="3"/>
      <c r="E27" s="18"/>
      <c r="F27" s="38">
        <f>IF(F26=E30,1,0)</f>
        <v>0</v>
      </c>
      <c r="G27" s="39"/>
      <c r="H27" s="17"/>
      <c r="I27" s="17"/>
      <c r="J27" s="17"/>
      <c r="K27" s="17"/>
      <c r="L27" s="17"/>
      <c r="M27" s="17"/>
      <c r="N27" s="17"/>
      <c r="O27" s="17"/>
      <c r="P27" s="17"/>
      <c r="Q27" s="17"/>
      <c r="R27" s="17"/>
      <c r="S27" s="17"/>
    </row>
    <row r="28" ht="30.0" customHeight="1">
      <c r="A28" s="22" t="s">
        <v>112</v>
      </c>
      <c r="B28" s="2"/>
      <c r="C28" s="2"/>
      <c r="D28" s="3"/>
      <c r="E28" s="18"/>
      <c r="F28" s="24">
        <f>IF(F26&lt;&gt;E30,1,0)</f>
        <v>1</v>
      </c>
      <c r="G28" s="39"/>
      <c r="H28" s="17"/>
      <c r="I28" s="17"/>
      <c r="J28" s="17"/>
      <c r="K28" s="17"/>
      <c r="L28" s="17"/>
      <c r="M28" s="17"/>
      <c r="N28" s="17"/>
      <c r="O28" s="17"/>
      <c r="P28" s="17"/>
      <c r="Q28" s="17"/>
      <c r="R28" s="17"/>
      <c r="S28" s="17"/>
    </row>
    <row r="29" ht="30.0" customHeight="1">
      <c r="A29" s="22" t="s">
        <v>113</v>
      </c>
      <c r="B29" s="2"/>
      <c r="C29" s="2"/>
      <c r="D29" s="3"/>
      <c r="E29" s="18"/>
      <c r="F29" s="18">
        <f>IF(F28=1,F25,"")</f>
        <v>10</v>
      </c>
      <c r="G29" s="39"/>
      <c r="H29" s="17"/>
      <c r="I29" s="17"/>
      <c r="J29" s="17"/>
      <c r="K29" s="17"/>
      <c r="L29" s="17"/>
      <c r="M29" s="17"/>
      <c r="N29" s="17"/>
      <c r="O29" s="17"/>
      <c r="P29" s="17"/>
      <c r="Q29" s="17"/>
      <c r="R29" s="17"/>
      <c r="S29" s="17"/>
    </row>
    <row r="30" ht="14.25" customHeight="1">
      <c r="A30" s="25"/>
      <c r="B30" s="43" t="s">
        <v>114</v>
      </c>
      <c r="C30" s="40"/>
      <c r="D30" s="28"/>
      <c r="E30" s="18" t="s">
        <v>85</v>
      </c>
      <c r="F30" s="29"/>
      <c r="G30" s="39"/>
      <c r="H30" s="17"/>
      <c r="I30" s="17"/>
      <c r="J30" s="17"/>
      <c r="K30" s="17"/>
      <c r="L30" s="17"/>
      <c r="M30" s="17"/>
      <c r="N30" s="17"/>
      <c r="O30" s="17"/>
      <c r="P30" s="17"/>
      <c r="Q30" s="17"/>
      <c r="R30" s="17"/>
      <c r="S30" s="17"/>
    </row>
    <row r="31" ht="30.0" hidden="1" customHeight="1">
      <c r="A31" s="30" t="s">
        <v>115</v>
      </c>
      <c r="B31" s="2"/>
      <c r="C31" s="2"/>
      <c r="D31" s="3"/>
      <c r="E31" s="17"/>
      <c r="F31" s="18"/>
      <c r="G31" s="39"/>
      <c r="H31" s="17"/>
      <c r="I31" s="17"/>
      <c r="J31" s="17"/>
      <c r="K31" s="17"/>
      <c r="L31" s="17"/>
      <c r="M31" s="17"/>
      <c r="N31" s="17"/>
      <c r="O31" s="17"/>
      <c r="P31" s="17"/>
      <c r="Q31" s="17"/>
      <c r="R31" s="17"/>
      <c r="S31" s="17"/>
    </row>
    <row r="32" ht="39.75" customHeight="1">
      <c r="A32" s="31" t="str">
        <f>IF(C30&gt;0,A31,"")</f>
        <v/>
      </c>
      <c r="B32" s="32"/>
      <c r="C32" s="32"/>
      <c r="D32" s="33"/>
      <c r="E32" s="17"/>
      <c r="F32" s="18"/>
      <c r="G32" s="39"/>
      <c r="H32" s="17"/>
      <c r="I32" s="17"/>
      <c r="J32" s="17"/>
      <c r="K32" s="17"/>
      <c r="L32" s="17"/>
      <c r="M32" s="17"/>
      <c r="N32" s="17"/>
      <c r="O32" s="17"/>
      <c r="P32" s="17"/>
      <c r="Q32" s="17"/>
      <c r="R32" s="17"/>
      <c r="S32" s="17"/>
    </row>
    <row r="33" ht="39.75" customHeight="1">
      <c r="A33" s="6" t="s">
        <v>12</v>
      </c>
      <c r="B33" s="2"/>
      <c r="C33" s="2"/>
      <c r="D33" s="3"/>
      <c r="E33" s="17"/>
      <c r="F33" s="18">
        <v>13.0</v>
      </c>
      <c r="G33" s="39"/>
      <c r="H33" s="17"/>
      <c r="I33" s="17"/>
      <c r="J33" s="17"/>
      <c r="K33" s="17"/>
      <c r="L33" s="17"/>
      <c r="M33" s="17"/>
      <c r="N33" s="17"/>
      <c r="O33" s="17"/>
      <c r="P33" s="17"/>
      <c r="Q33" s="17"/>
      <c r="R33" s="17"/>
      <c r="S33" s="17"/>
    </row>
    <row r="34" ht="30.0" customHeight="1">
      <c r="A34" s="21" t="s">
        <v>116</v>
      </c>
      <c r="B34" s="14"/>
      <c r="C34" s="14"/>
      <c r="D34" s="15"/>
      <c r="E34" s="18"/>
      <c r="F34" s="18" t="str">
        <f>C38</f>
        <v/>
      </c>
      <c r="G34" s="39"/>
      <c r="H34" s="17"/>
      <c r="I34" s="17"/>
      <c r="J34" s="17"/>
      <c r="K34" s="17"/>
      <c r="L34" s="17"/>
      <c r="M34" s="17"/>
      <c r="N34" s="17"/>
      <c r="O34" s="17"/>
      <c r="P34" s="17"/>
      <c r="Q34" s="17"/>
      <c r="R34" s="17"/>
      <c r="S34" s="17"/>
    </row>
    <row r="35" ht="30.0" customHeight="1">
      <c r="A35" s="22" t="s">
        <v>117</v>
      </c>
      <c r="B35" s="2"/>
      <c r="C35" s="2"/>
      <c r="D35" s="3"/>
      <c r="E35" s="18"/>
      <c r="F35" s="38">
        <f>IF(F34=E38,1,0)</f>
        <v>0</v>
      </c>
      <c r="G35" s="39"/>
      <c r="H35" s="17"/>
      <c r="I35" s="17"/>
      <c r="J35" s="17"/>
      <c r="K35" s="17"/>
      <c r="L35" s="17"/>
      <c r="M35" s="17"/>
      <c r="N35" s="17"/>
      <c r="O35" s="17"/>
      <c r="P35" s="17"/>
      <c r="Q35" s="17"/>
      <c r="R35" s="17"/>
      <c r="S35" s="17"/>
    </row>
    <row r="36" ht="30.0" customHeight="1">
      <c r="A36" s="22" t="s">
        <v>118</v>
      </c>
      <c r="B36" s="2"/>
      <c r="C36" s="2"/>
      <c r="D36" s="3"/>
      <c r="E36" s="18"/>
      <c r="F36" s="24">
        <f>IF(F34&lt;&gt;E38,1,0)</f>
        <v>1</v>
      </c>
      <c r="G36" s="39"/>
      <c r="H36" s="17"/>
      <c r="I36" s="17"/>
      <c r="J36" s="17"/>
      <c r="K36" s="17"/>
      <c r="L36" s="17"/>
      <c r="M36" s="17"/>
      <c r="N36" s="17"/>
      <c r="O36" s="17"/>
      <c r="P36" s="17"/>
      <c r="Q36" s="17"/>
      <c r="R36" s="17"/>
      <c r="S36" s="17"/>
    </row>
    <row r="37" ht="30.0" customHeight="1">
      <c r="A37" s="22" t="s">
        <v>119</v>
      </c>
      <c r="B37" s="2"/>
      <c r="C37" s="2"/>
      <c r="D37" s="3"/>
      <c r="E37" s="18"/>
      <c r="F37" s="18">
        <f>IF(F36=1,F33,"")</f>
        <v>13</v>
      </c>
      <c r="G37" s="39"/>
      <c r="H37" s="17"/>
      <c r="I37" s="17"/>
      <c r="J37" s="17"/>
      <c r="K37" s="17"/>
      <c r="L37" s="17"/>
      <c r="M37" s="17"/>
      <c r="N37" s="17"/>
      <c r="O37" s="17"/>
      <c r="P37" s="17"/>
      <c r="Q37" s="17"/>
      <c r="R37" s="17"/>
      <c r="S37" s="17"/>
    </row>
    <row r="38" ht="14.25" customHeight="1">
      <c r="A38" s="25"/>
      <c r="B38" s="43" t="s">
        <v>120</v>
      </c>
      <c r="C38" s="40"/>
      <c r="D38" s="28"/>
      <c r="E38" s="18" t="s">
        <v>85</v>
      </c>
      <c r="F38" s="29"/>
      <c r="G38" s="39"/>
      <c r="H38" s="17"/>
      <c r="I38" s="17"/>
      <c r="J38" s="17"/>
      <c r="K38" s="17"/>
      <c r="L38" s="17"/>
      <c r="M38" s="17"/>
      <c r="N38" s="17"/>
      <c r="O38" s="17"/>
      <c r="P38" s="17"/>
      <c r="Q38" s="17"/>
      <c r="R38" s="17"/>
      <c r="S38" s="17"/>
    </row>
    <row r="39" ht="14.25" hidden="1" customHeight="1">
      <c r="A39" s="30" t="s">
        <v>121</v>
      </c>
      <c r="B39" s="2"/>
      <c r="C39" s="2"/>
      <c r="D39" s="3"/>
      <c r="E39" s="17"/>
      <c r="F39" s="18"/>
      <c r="G39" s="39"/>
      <c r="H39" s="17"/>
      <c r="I39" s="17"/>
      <c r="J39" s="17"/>
      <c r="K39" s="17"/>
      <c r="L39" s="17"/>
      <c r="M39" s="17"/>
      <c r="N39" s="17"/>
      <c r="O39" s="17"/>
      <c r="P39" s="17"/>
      <c r="Q39" s="17"/>
      <c r="R39" s="17"/>
      <c r="S39" s="17"/>
    </row>
    <row r="40" ht="48.0" customHeight="1">
      <c r="A40" s="41" t="str">
        <f>IF(C38&gt;0,A39,"")</f>
        <v/>
      </c>
      <c r="B40" s="32"/>
      <c r="C40" s="32"/>
      <c r="D40" s="33"/>
      <c r="E40" s="17"/>
      <c r="F40" s="18"/>
      <c r="G40" s="39"/>
      <c r="H40" s="17"/>
      <c r="I40" s="17"/>
      <c r="J40" s="17"/>
      <c r="K40" s="17"/>
      <c r="L40" s="17"/>
      <c r="M40" s="17"/>
      <c r="N40" s="17"/>
      <c r="O40" s="17"/>
      <c r="P40" s="17"/>
      <c r="Q40" s="17"/>
      <c r="R40" s="17"/>
      <c r="S40" s="17"/>
    </row>
    <row r="41" ht="39.75" customHeight="1">
      <c r="A41" s="6" t="s">
        <v>15</v>
      </c>
      <c r="B41" s="2"/>
      <c r="C41" s="2"/>
      <c r="D41" s="3"/>
      <c r="E41" s="17"/>
      <c r="F41" s="18">
        <v>16.0</v>
      </c>
      <c r="G41" s="39"/>
      <c r="H41" s="17"/>
      <c r="I41" s="17"/>
      <c r="J41" s="17"/>
      <c r="K41" s="17"/>
      <c r="L41" s="17"/>
      <c r="M41" s="17"/>
      <c r="N41" s="17"/>
      <c r="O41" s="17"/>
      <c r="P41" s="17"/>
      <c r="Q41" s="17"/>
      <c r="R41" s="17"/>
      <c r="S41" s="17"/>
    </row>
    <row r="42" ht="30.0" customHeight="1">
      <c r="A42" s="21" t="s">
        <v>122</v>
      </c>
      <c r="B42" s="14"/>
      <c r="C42" s="14"/>
      <c r="D42" s="15"/>
      <c r="E42" s="18"/>
      <c r="F42" s="18" t="str">
        <f>C46</f>
        <v/>
      </c>
      <c r="G42" s="39"/>
      <c r="H42" s="17"/>
      <c r="I42" s="17"/>
      <c r="J42" s="17"/>
      <c r="K42" s="17"/>
      <c r="L42" s="17"/>
      <c r="M42" s="17"/>
      <c r="N42" s="17"/>
      <c r="O42" s="17"/>
      <c r="P42" s="17"/>
      <c r="Q42" s="17"/>
      <c r="R42" s="17"/>
      <c r="S42" s="17"/>
    </row>
    <row r="43" ht="30.0" customHeight="1">
      <c r="A43" s="22" t="s">
        <v>123</v>
      </c>
      <c r="B43" s="2"/>
      <c r="C43" s="2"/>
      <c r="D43" s="3"/>
      <c r="E43" s="18"/>
      <c r="F43" s="38">
        <f>IF(F42=E46,1,0)</f>
        <v>0</v>
      </c>
      <c r="G43" s="39"/>
      <c r="H43" s="17"/>
      <c r="I43" s="17"/>
      <c r="J43" s="17"/>
      <c r="K43" s="17"/>
      <c r="L43" s="17"/>
      <c r="M43" s="17"/>
      <c r="N43" s="17"/>
      <c r="O43" s="17"/>
      <c r="P43" s="17"/>
      <c r="Q43" s="17"/>
      <c r="R43" s="17"/>
      <c r="S43" s="17"/>
    </row>
    <row r="44" ht="30.0" customHeight="1">
      <c r="A44" s="22" t="s">
        <v>124</v>
      </c>
      <c r="B44" s="2"/>
      <c r="C44" s="2"/>
      <c r="D44" s="3"/>
      <c r="E44" s="18"/>
      <c r="F44" s="24">
        <f>IF(F42&lt;&gt;E46,1,0)</f>
        <v>1</v>
      </c>
      <c r="G44" s="39"/>
      <c r="H44" s="17"/>
      <c r="I44" s="17"/>
      <c r="J44" s="17"/>
      <c r="K44" s="17"/>
      <c r="L44" s="17"/>
      <c r="M44" s="17"/>
      <c r="N44" s="17"/>
      <c r="O44" s="17"/>
      <c r="P44" s="17"/>
      <c r="Q44" s="17"/>
      <c r="R44" s="17"/>
      <c r="S44" s="17"/>
    </row>
    <row r="45" ht="30.0" customHeight="1">
      <c r="A45" s="22" t="s">
        <v>125</v>
      </c>
      <c r="B45" s="2"/>
      <c r="C45" s="2"/>
      <c r="D45" s="3"/>
      <c r="E45" s="18"/>
      <c r="F45" s="18">
        <f>IF(F44=1,F41,"")</f>
        <v>16</v>
      </c>
      <c r="G45" s="39"/>
      <c r="H45" s="17"/>
      <c r="I45" s="17"/>
      <c r="J45" s="17"/>
      <c r="K45" s="17"/>
      <c r="L45" s="17"/>
      <c r="M45" s="17"/>
      <c r="N45" s="17"/>
      <c r="O45" s="17"/>
      <c r="P45" s="17"/>
      <c r="Q45" s="17"/>
      <c r="R45" s="17"/>
      <c r="S45" s="17"/>
    </row>
    <row r="46" ht="14.25" customHeight="1">
      <c r="A46" s="25"/>
      <c r="B46" s="43" t="s">
        <v>126</v>
      </c>
      <c r="C46" s="40"/>
      <c r="D46" s="28"/>
      <c r="E46" s="18" t="s">
        <v>86</v>
      </c>
      <c r="F46" s="29"/>
      <c r="G46" s="39"/>
      <c r="H46" s="17"/>
      <c r="I46" s="17"/>
      <c r="J46" s="17"/>
      <c r="K46" s="17"/>
      <c r="L46" s="17"/>
      <c r="M46" s="17"/>
      <c r="N46" s="17"/>
      <c r="O46" s="17"/>
      <c r="P46" s="17"/>
      <c r="Q46" s="17"/>
      <c r="R46" s="17"/>
      <c r="S46" s="17"/>
    </row>
    <row r="47" ht="14.25" hidden="1" customHeight="1">
      <c r="A47" s="30" t="s">
        <v>127</v>
      </c>
      <c r="B47" s="2"/>
      <c r="C47" s="2"/>
      <c r="D47" s="3"/>
      <c r="E47" s="17"/>
      <c r="F47" s="18"/>
      <c r="G47" s="39"/>
      <c r="H47" s="17"/>
      <c r="I47" s="17"/>
      <c r="J47" s="17"/>
      <c r="K47" s="17"/>
      <c r="L47" s="17"/>
      <c r="M47" s="17"/>
      <c r="N47" s="17"/>
      <c r="O47" s="17"/>
      <c r="P47" s="17"/>
      <c r="Q47" s="17"/>
      <c r="R47" s="17"/>
      <c r="S47" s="17"/>
    </row>
    <row r="48" ht="39.75" customHeight="1">
      <c r="A48" s="41" t="str">
        <f>IF(C46&gt;0,A47,"")</f>
        <v/>
      </c>
      <c r="B48" s="32"/>
      <c r="C48" s="32"/>
      <c r="D48" s="33"/>
      <c r="E48" s="17"/>
      <c r="F48" s="18"/>
      <c r="G48" s="39"/>
      <c r="H48" s="17"/>
      <c r="I48" s="17"/>
      <c r="J48" s="17"/>
      <c r="K48" s="17"/>
      <c r="L48" s="17"/>
      <c r="M48" s="17"/>
      <c r="N48" s="17"/>
      <c r="O48" s="17"/>
      <c r="P48" s="17"/>
      <c r="Q48" s="17"/>
      <c r="R48" s="17"/>
      <c r="S48" s="17"/>
    </row>
    <row r="49" ht="39.75" customHeight="1">
      <c r="A49" s="6" t="s">
        <v>18</v>
      </c>
      <c r="B49" s="2"/>
      <c r="C49" s="2"/>
      <c r="D49" s="3"/>
      <c r="E49" s="17"/>
      <c r="F49" s="18">
        <v>19.0</v>
      </c>
      <c r="G49" s="39"/>
      <c r="H49" s="17"/>
      <c r="I49" s="17"/>
      <c r="J49" s="17"/>
      <c r="K49" s="17"/>
      <c r="L49" s="17"/>
      <c r="M49" s="17"/>
      <c r="N49" s="17"/>
      <c r="O49" s="17"/>
      <c r="P49" s="17"/>
      <c r="Q49" s="17"/>
      <c r="R49" s="17"/>
      <c r="S49" s="17"/>
    </row>
    <row r="50" ht="30.0" customHeight="1">
      <c r="A50" s="21" t="s">
        <v>128</v>
      </c>
      <c r="B50" s="14"/>
      <c r="C50" s="14"/>
      <c r="D50" s="15"/>
      <c r="E50" s="18"/>
      <c r="F50" s="18" t="str">
        <f>C54</f>
        <v/>
      </c>
      <c r="G50" s="39" t="s">
        <v>129</v>
      </c>
      <c r="H50" s="17"/>
      <c r="I50" s="17"/>
      <c r="J50" s="17"/>
      <c r="K50" s="17"/>
      <c r="L50" s="17"/>
      <c r="M50" s="17"/>
      <c r="N50" s="17"/>
      <c r="O50" s="17"/>
      <c r="P50" s="17"/>
      <c r="Q50" s="17"/>
      <c r="R50" s="17"/>
      <c r="S50" s="17"/>
    </row>
    <row r="51" ht="30.0" customHeight="1">
      <c r="A51" s="22" t="s">
        <v>130</v>
      </c>
      <c r="B51" s="2"/>
      <c r="C51" s="2"/>
      <c r="D51" s="3"/>
      <c r="E51" s="18"/>
      <c r="F51" s="38">
        <f>IF(F50=E54,1,0)</f>
        <v>0</v>
      </c>
      <c r="G51" s="39"/>
      <c r="H51" s="17"/>
      <c r="I51" s="17"/>
      <c r="J51" s="17"/>
      <c r="K51" s="17"/>
      <c r="L51" s="17"/>
      <c r="M51" s="17"/>
      <c r="N51" s="17"/>
      <c r="O51" s="17"/>
      <c r="P51" s="17"/>
      <c r="Q51" s="17"/>
      <c r="R51" s="17"/>
      <c r="S51" s="17"/>
    </row>
    <row r="52" ht="30.0" customHeight="1">
      <c r="A52" s="22" t="s">
        <v>131</v>
      </c>
      <c r="B52" s="2"/>
      <c r="C52" s="2"/>
      <c r="D52" s="3"/>
      <c r="E52" s="18"/>
      <c r="F52" s="24">
        <f>IF(F50&lt;&gt;E54,1,0)</f>
        <v>1</v>
      </c>
      <c r="G52" s="39"/>
      <c r="H52" s="17"/>
      <c r="I52" s="17"/>
      <c r="J52" s="17"/>
      <c r="K52" s="17"/>
      <c r="L52" s="17"/>
      <c r="M52" s="17"/>
      <c r="N52" s="17"/>
      <c r="O52" s="17"/>
      <c r="P52" s="17"/>
      <c r="Q52" s="17"/>
      <c r="R52" s="17"/>
      <c r="S52" s="17"/>
    </row>
    <row r="53" ht="30.0" customHeight="1">
      <c r="A53" s="22" t="s">
        <v>132</v>
      </c>
      <c r="B53" s="2"/>
      <c r="C53" s="2"/>
      <c r="D53" s="3"/>
      <c r="E53" s="18"/>
      <c r="F53" s="18">
        <f>IF(F52=1,F49,"")</f>
        <v>19</v>
      </c>
      <c r="G53" s="39"/>
      <c r="H53" s="17"/>
      <c r="I53" s="17"/>
      <c r="J53" s="17"/>
      <c r="K53" s="17"/>
      <c r="L53" s="17"/>
      <c r="M53" s="17"/>
      <c r="N53" s="17"/>
      <c r="O53" s="17"/>
      <c r="P53" s="17"/>
      <c r="Q53" s="17"/>
      <c r="R53" s="17"/>
      <c r="S53" s="17"/>
    </row>
    <row r="54" ht="14.25" customHeight="1">
      <c r="A54" s="25"/>
      <c r="B54" s="43" t="s">
        <v>133</v>
      </c>
      <c r="C54" s="40"/>
      <c r="D54" s="28"/>
      <c r="E54" s="18" t="s">
        <v>85</v>
      </c>
      <c r="F54" s="29"/>
      <c r="G54" s="39"/>
      <c r="H54" s="17"/>
      <c r="I54" s="17"/>
      <c r="J54" s="17"/>
      <c r="K54" s="17"/>
      <c r="L54" s="17"/>
      <c r="M54" s="17"/>
      <c r="N54" s="17"/>
      <c r="O54" s="17"/>
      <c r="P54" s="17"/>
      <c r="Q54" s="17"/>
      <c r="R54" s="17"/>
      <c r="S54" s="17"/>
    </row>
    <row r="55" ht="14.25" hidden="1" customHeight="1">
      <c r="A55" s="30" t="s">
        <v>134</v>
      </c>
      <c r="B55" s="2"/>
      <c r="C55" s="2"/>
      <c r="D55" s="3"/>
      <c r="E55" s="17"/>
      <c r="F55" s="18"/>
      <c r="G55" s="39"/>
      <c r="H55" s="17"/>
      <c r="I55" s="17"/>
      <c r="J55" s="17"/>
      <c r="K55" s="17"/>
      <c r="L55" s="17"/>
      <c r="M55" s="17"/>
      <c r="N55" s="17"/>
      <c r="O55" s="17"/>
      <c r="P55" s="17"/>
      <c r="Q55" s="17"/>
      <c r="R55" s="17"/>
      <c r="S55" s="17"/>
    </row>
    <row r="56" ht="42.0" customHeight="1">
      <c r="A56" s="31" t="str">
        <f>IF(C54&gt;0,A55,"")</f>
        <v/>
      </c>
      <c r="B56" s="32"/>
      <c r="C56" s="32"/>
      <c r="D56" s="33"/>
      <c r="E56" s="17"/>
      <c r="F56" s="29"/>
      <c r="G56" s="39"/>
      <c r="H56" s="17"/>
      <c r="I56" s="17"/>
      <c r="J56" s="17"/>
      <c r="K56" s="17"/>
      <c r="L56" s="17"/>
      <c r="M56" s="17"/>
      <c r="N56" s="17"/>
      <c r="O56" s="17"/>
      <c r="P56" s="17"/>
      <c r="Q56" s="17"/>
      <c r="R56" s="17"/>
      <c r="S56" s="17"/>
    </row>
    <row r="57" ht="39.75" customHeight="1">
      <c r="A57" s="6" t="s">
        <v>21</v>
      </c>
      <c r="B57" s="2"/>
      <c r="C57" s="2"/>
      <c r="D57" s="3"/>
      <c r="E57" s="17"/>
      <c r="F57" s="18">
        <v>22.0</v>
      </c>
      <c r="G57" s="39"/>
      <c r="H57" s="17"/>
      <c r="I57" s="17"/>
      <c r="J57" s="17"/>
      <c r="K57" s="17"/>
      <c r="L57" s="17"/>
      <c r="M57" s="17"/>
      <c r="N57" s="17"/>
      <c r="O57" s="17"/>
      <c r="P57" s="17"/>
      <c r="Q57" s="17"/>
      <c r="R57" s="17"/>
      <c r="S57" s="17"/>
    </row>
    <row r="58" ht="30.0" customHeight="1">
      <c r="A58" s="21" t="s">
        <v>135</v>
      </c>
      <c r="B58" s="14"/>
      <c r="C58" s="14"/>
      <c r="D58" s="15"/>
      <c r="E58" s="18"/>
      <c r="F58" s="18" t="str">
        <f>C62</f>
        <v/>
      </c>
      <c r="G58" s="39"/>
      <c r="H58" s="17"/>
      <c r="I58" s="17"/>
      <c r="J58" s="17"/>
      <c r="K58" s="17"/>
      <c r="L58" s="17"/>
      <c r="M58" s="17"/>
      <c r="N58" s="17"/>
      <c r="O58" s="17"/>
      <c r="P58" s="17"/>
      <c r="Q58" s="17"/>
      <c r="R58" s="17"/>
      <c r="S58" s="17"/>
    </row>
    <row r="59" ht="30.0" customHeight="1">
      <c r="A59" s="22" t="s">
        <v>136</v>
      </c>
      <c r="B59" s="2"/>
      <c r="C59" s="2"/>
      <c r="D59" s="3"/>
      <c r="E59" s="18"/>
      <c r="F59" s="38">
        <f>IF(F58=E62,1,0)</f>
        <v>0</v>
      </c>
      <c r="G59" s="39"/>
      <c r="H59" s="17"/>
      <c r="I59" s="17"/>
      <c r="J59" s="17"/>
      <c r="K59" s="17"/>
      <c r="L59" s="17"/>
      <c r="M59" s="17"/>
      <c r="N59" s="17"/>
      <c r="O59" s="17"/>
      <c r="P59" s="17"/>
      <c r="Q59" s="17"/>
      <c r="R59" s="17"/>
      <c r="S59" s="17"/>
    </row>
    <row r="60" ht="30.0" customHeight="1">
      <c r="A60" s="22" t="s">
        <v>137</v>
      </c>
      <c r="B60" s="2"/>
      <c r="C60" s="2"/>
      <c r="D60" s="3"/>
      <c r="E60" s="18"/>
      <c r="F60" s="24">
        <f>IF(F58&lt;&gt;E62,1,0)</f>
        <v>1</v>
      </c>
      <c r="G60" s="39"/>
      <c r="H60" s="17"/>
      <c r="I60" s="17"/>
      <c r="J60" s="17"/>
      <c r="K60" s="17"/>
      <c r="L60" s="17"/>
      <c r="M60" s="17"/>
      <c r="N60" s="17"/>
      <c r="O60" s="17"/>
      <c r="P60" s="17"/>
      <c r="Q60" s="17"/>
      <c r="R60" s="17"/>
      <c r="S60" s="17"/>
    </row>
    <row r="61" ht="30.0" customHeight="1">
      <c r="A61" s="22" t="s">
        <v>138</v>
      </c>
      <c r="B61" s="2"/>
      <c r="C61" s="2"/>
      <c r="D61" s="3"/>
      <c r="E61" s="18"/>
      <c r="F61" s="18">
        <f>IF(F60=1,F57,"")</f>
        <v>22</v>
      </c>
      <c r="G61" s="39"/>
      <c r="H61" s="17"/>
      <c r="I61" s="17"/>
      <c r="J61" s="17"/>
      <c r="K61" s="17"/>
      <c r="L61" s="17"/>
      <c r="M61" s="17"/>
      <c r="N61" s="17"/>
      <c r="O61" s="17"/>
      <c r="P61" s="17"/>
      <c r="Q61" s="17"/>
      <c r="R61" s="17"/>
      <c r="S61" s="17"/>
    </row>
    <row r="62" ht="14.25" customHeight="1">
      <c r="A62" s="25"/>
      <c r="B62" s="43" t="s">
        <v>139</v>
      </c>
      <c r="C62" s="40"/>
      <c r="D62" s="28"/>
      <c r="E62" s="18" t="s">
        <v>86</v>
      </c>
      <c r="F62" s="29"/>
      <c r="G62" s="39"/>
      <c r="H62" s="17"/>
      <c r="I62" s="17"/>
      <c r="J62" s="17"/>
      <c r="K62" s="17"/>
      <c r="L62" s="17"/>
      <c r="M62" s="17"/>
      <c r="N62" s="17"/>
      <c r="O62" s="17"/>
      <c r="P62" s="17"/>
      <c r="Q62" s="17"/>
      <c r="R62" s="17"/>
      <c r="S62" s="17"/>
    </row>
    <row r="63" ht="14.25" hidden="1" customHeight="1">
      <c r="A63" s="30" t="s">
        <v>140</v>
      </c>
      <c r="B63" s="2"/>
      <c r="C63" s="2"/>
      <c r="D63" s="3"/>
      <c r="E63" s="17"/>
      <c r="F63" s="29"/>
      <c r="G63" s="39"/>
      <c r="H63" s="17"/>
      <c r="I63" s="17"/>
      <c r="J63" s="17"/>
      <c r="K63" s="17"/>
      <c r="L63" s="17"/>
      <c r="M63" s="17"/>
      <c r="N63" s="17"/>
      <c r="O63" s="17"/>
      <c r="P63" s="17"/>
      <c r="Q63" s="17"/>
      <c r="R63" s="17"/>
      <c r="S63" s="17"/>
    </row>
    <row r="64" ht="51.75" customHeight="1">
      <c r="A64" s="41" t="str">
        <f>IF(C62&gt;0,A63,"")</f>
        <v/>
      </c>
      <c r="B64" s="32"/>
      <c r="C64" s="32"/>
      <c r="D64" s="33"/>
      <c r="E64" s="17"/>
      <c r="F64" s="29"/>
      <c r="G64" s="39"/>
      <c r="H64" s="17"/>
      <c r="I64" s="17"/>
      <c r="J64" s="17"/>
      <c r="K64" s="17"/>
      <c r="L64" s="17"/>
      <c r="M64" s="17"/>
      <c r="N64" s="17"/>
      <c r="O64" s="17"/>
      <c r="P64" s="17"/>
      <c r="Q64" s="17"/>
      <c r="R64" s="17"/>
      <c r="S64" s="17"/>
    </row>
    <row r="65" ht="39.75" customHeight="1">
      <c r="A65" s="6" t="s">
        <v>24</v>
      </c>
      <c r="B65" s="2"/>
      <c r="C65" s="2"/>
      <c r="D65" s="3"/>
      <c r="E65" s="17"/>
      <c r="F65" s="18">
        <v>25.0</v>
      </c>
      <c r="G65" s="39"/>
      <c r="H65" s="17"/>
      <c r="I65" s="17"/>
      <c r="J65" s="17"/>
      <c r="K65" s="17"/>
      <c r="L65" s="17"/>
      <c r="M65" s="17"/>
      <c r="N65" s="17"/>
      <c r="O65" s="17"/>
      <c r="P65" s="17"/>
      <c r="Q65" s="17"/>
      <c r="R65" s="17"/>
      <c r="S65" s="17"/>
    </row>
    <row r="66" ht="30.0" customHeight="1">
      <c r="A66" s="21" t="s">
        <v>141</v>
      </c>
      <c r="B66" s="14"/>
      <c r="C66" s="14"/>
      <c r="D66" s="15"/>
      <c r="E66" s="18"/>
      <c r="F66" s="18" t="str">
        <f>C70</f>
        <v/>
      </c>
      <c r="G66" s="39"/>
      <c r="H66" s="17"/>
      <c r="I66" s="17"/>
      <c r="J66" s="17"/>
      <c r="K66" s="17"/>
      <c r="L66" s="17"/>
      <c r="M66" s="17"/>
      <c r="N66" s="17"/>
      <c r="O66" s="17"/>
      <c r="P66" s="17"/>
      <c r="Q66" s="17"/>
      <c r="R66" s="17"/>
      <c r="S66" s="17"/>
    </row>
    <row r="67" ht="30.0" customHeight="1">
      <c r="A67" s="22" t="s">
        <v>142</v>
      </c>
      <c r="B67" s="2"/>
      <c r="C67" s="2"/>
      <c r="D67" s="3"/>
      <c r="E67" s="18"/>
      <c r="F67" s="38">
        <f>IF(F66=E70,1,0)</f>
        <v>0</v>
      </c>
      <c r="G67" s="39"/>
      <c r="H67" s="17"/>
      <c r="I67" s="17"/>
      <c r="J67" s="17"/>
      <c r="K67" s="17"/>
      <c r="L67" s="17"/>
      <c r="M67" s="17"/>
      <c r="N67" s="17"/>
      <c r="O67" s="17"/>
      <c r="P67" s="17"/>
      <c r="Q67" s="17"/>
      <c r="R67" s="17"/>
      <c r="S67" s="17"/>
    </row>
    <row r="68" ht="30.0" customHeight="1">
      <c r="A68" s="22" t="s">
        <v>143</v>
      </c>
      <c r="B68" s="2"/>
      <c r="C68" s="2"/>
      <c r="D68" s="3"/>
      <c r="E68" s="18"/>
      <c r="F68" s="24">
        <f>IF(F66&lt;&gt;E70,1,0)</f>
        <v>1</v>
      </c>
      <c r="G68" s="39"/>
      <c r="H68" s="17"/>
      <c r="I68" s="17"/>
      <c r="J68" s="17"/>
      <c r="K68" s="17"/>
      <c r="L68" s="17"/>
      <c r="M68" s="17"/>
      <c r="N68" s="17"/>
      <c r="O68" s="17"/>
      <c r="P68" s="17"/>
      <c r="Q68" s="17"/>
      <c r="R68" s="17"/>
      <c r="S68" s="17"/>
    </row>
    <row r="69" ht="30.0" customHeight="1">
      <c r="A69" s="22" t="s">
        <v>144</v>
      </c>
      <c r="B69" s="2"/>
      <c r="C69" s="2"/>
      <c r="D69" s="3"/>
      <c r="E69" s="18"/>
      <c r="F69" s="18">
        <f>IF(F68=1,F65,"")</f>
        <v>25</v>
      </c>
      <c r="G69" s="39"/>
      <c r="H69" s="17"/>
      <c r="I69" s="17"/>
      <c r="J69" s="17"/>
      <c r="K69" s="17"/>
      <c r="L69" s="17"/>
      <c r="M69" s="17"/>
      <c r="N69" s="17"/>
      <c r="O69" s="17"/>
      <c r="P69" s="17"/>
      <c r="Q69" s="17"/>
      <c r="R69" s="17"/>
      <c r="S69" s="17"/>
    </row>
    <row r="70" ht="14.25" customHeight="1">
      <c r="A70" s="25"/>
      <c r="B70" s="43" t="s">
        <v>145</v>
      </c>
      <c r="C70" s="40"/>
      <c r="D70" s="28"/>
      <c r="E70" s="18" t="s">
        <v>86</v>
      </c>
      <c r="F70" s="29"/>
      <c r="G70" s="39"/>
      <c r="H70" s="17"/>
      <c r="I70" s="17"/>
      <c r="J70" s="17"/>
      <c r="K70" s="17"/>
      <c r="L70" s="17"/>
      <c r="M70" s="17"/>
      <c r="N70" s="17"/>
      <c r="O70" s="17"/>
      <c r="P70" s="17"/>
      <c r="Q70" s="17"/>
      <c r="R70" s="17"/>
      <c r="S70" s="17"/>
    </row>
    <row r="71" ht="14.25" hidden="1" customHeight="1">
      <c r="A71" s="30" t="s">
        <v>146</v>
      </c>
      <c r="B71" s="2"/>
      <c r="C71" s="2"/>
      <c r="D71" s="3"/>
      <c r="E71" s="17"/>
      <c r="F71" s="29"/>
      <c r="G71" s="39" t="s">
        <v>129</v>
      </c>
      <c r="H71" s="17"/>
      <c r="I71" s="17"/>
      <c r="J71" s="17"/>
      <c r="K71" s="17"/>
      <c r="L71" s="17"/>
      <c r="M71" s="17"/>
      <c r="N71" s="17"/>
      <c r="O71" s="17"/>
      <c r="P71" s="17"/>
      <c r="Q71" s="17"/>
      <c r="R71" s="17"/>
      <c r="S71" s="17"/>
    </row>
    <row r="72" ht="30.0" customHeight="1">
      <c r="A72" s="31" t="str">
        <f>IF(C70&gt;0,A71,"")</f>
        <v/>
      </c>
      <c r="B72" s="32"/>
      <c r="C72" s="32"/>
      <c r="D72" s="33"/>
      <c r="E72" s="17"/>
      <c r="F72" s="29"/>
      <c r="G72" s="39"/>
      <c r="H72" s="17"/>
      <c r="I72" s="17"/>
      <c r="J72" s="17"/>
      <c r="K72" s="17"/>
      <c r="L72" s="17"/>
      <c r="M72" s="17"/>
      <c r="N72" s="17"/>
      <c r="O72" s="17"/>
      <c r="P72" s="17"/>
      <c r="Q72" s="17"/>
      <c r="R72" s="17"/>
      <c r="S72" s="17"/>
    </row>
    <row r="73" ht="39.75" customHeight="1">
      <c r="A73" s="6" t="s">
        <v>27</v>
      </c>
      <c r="B73" s="2"/>
      <c r="C73" s="2"/>
      <c r="D73" s="3"/>
      <c r="E73" s="17"/>
      <c r="F73" s="18">
        <v>28.0</v>
      </c>
      <c r="G73" s="39"/>
      <c r="H73" s="17"/>
      <c r="I73" s="17"/>
      <c r="J73" s="17"/>
      <c r="K73" s="17"/>
      <c r="L73" s="17"/>
      <c r="M73" s="17"/>
      <c r="N73" s="17"/>
      <c r="O73" s="17"/>
      <c r="P73" s="17"/>
      <c r="Q73" s="17"/>
      <c r="R73" s="17"/>
      <c r="S73" s="17"/>
    </row>
    <row r="74" ht="30.0" customHeight="1">
      <c r="A74" s="21" t="s">
        <v>147</v>
      </c>
      <c r="B74" s="14"/>
      <c r="C74" s="14"/>
      <c r="D74" s="15"/>
      <c r="E74" s="18"/>
      <c r="F74" s="18" t="str">
        <f>C78</f>
        <v/>
      </c>
      <c r="G74" s="39"/>
      <c r="H74" s="17"/>
      <c r="I74" s="17"/>
      <c r="J74" s="17"/>
      <c r="K74" s="17"/>
      <c r="L74" s="17"/>
      <c r="M74" s="17"/>
      <c r="N74" s="17"/>
      <c r="O74" s="17"/>
      <c r="P74" s="17"/>
      <c r="Q74" s="17"/>
      <c r="R74" s="17"/>
      <c r="S74" s="17"/>
    </row>
    <row r="75" ht="30.0" customHeight="1">
      <c r="A75" s="22" t="s">
        <v>148</v>
      </c>
      <c r="B75" s="2"/>
      <c r="C75" s="2"/>
      <c r="D75" s="3"/>
      <c r="E75" s="18"/>
      <c r="F75" s="38">
        <f>IF(F74=E78,1,0)</f>
        <v>0</v>
      </c>
      <c r="G75" s="39"/>
      <c r="H75" s="17"/>
      <c r="I75" s="17"/>
      <c r="J75" s="17"/>
      <c r="K75" s="17"/>
      <c r="L75" s="17"/>
      <c r="M75" s="17"/>
      <c r="N75" s="17"/>
      <c r="O75" s="17"/>
      <c r="P75" s="17"/>
      <c r="Q75" s="17"/>
      <c r="R75" s="17"/>
      <c r="S75" s="17"/>
    </row>
    <row r="76" ht="30.0" customHeight="1">
      <c r="A76" s="22" t="s">
        <v>149</v>
      </c>
      <c r="B76" s="2"/>
      <c r="C76" s="2"/>
      <c r="D76" s="3"/>
      <c r="E76" s="18"/>
      <c r="F76" s="24">
        <f>IF(F74&lt;&gt;E78,1,0)</f>
        <v>1</v>
      </c>
      <c r="G76" s="39"/>
      <c r="H76" s="17"/>
      <c r="I76" s="17"/>
      <c r="J76" s="17"/>
      <c r="K76" s="17"/>
      <c r="L76" s="17"/>
      <c r="M76" s="17"/>
      <c r="N76" s="17"/>
      <c r="O76" s="17"/>
      <c r="P76" s="17"/>
      <c r="Q76" s="17"/>
      <c r="R76" s="17"/>
      <c r="S76" s="17"/>
    </row>
    <row r="77" ht="30.0" customHeight="1">
      <c r="A77" s="22" t="s">
        <v>150</v>
      </c>
      <c r="B77" s="2"/>
      <c r="C77" s="2"/>
      <c r="D77" s="3"/>
      <c r="E77" s="18"/>
      <c r="F77" s="18">
        <f>IF(F76=1,F73,"")</f>
        <v>28</v>
      </c>
      <c r="G77" s="39"/>
      <c r="H77" s="17"/>
      <c r="I77" s="17"/>
      <c r="J77" s="17"/>
      <c r="K77" s="17"/>
      <c r="L77" s="17"/>
      <c r="M77" s="17"/>
      <c r="N77" s="17"/>
      <c r="O77" s="17"/>
      <c r="P77" s="17"/>
      <c r="Q77" s="17"/>
      <c r="R77" s="17"/>
      <c r="S77" s="17"/>
    </row>
    <row r="78" ht="14.25" customHeight="1">
      <c r="A78" s="25"/>
      <c r="B78" s="43" t="s">
        <v>151</v>
      </c>
      <c r="C78" s="40"/>
      <c r="D78" s="28"/>
      <c r="E78" s="18" t="s">
        <v>84</v>
      </c>
      <c r="F78" s="29"/>
      <c r="G78" s="39"/>
      <c r="H78" s="17"/>
      <c r="I78" s="17"/>
      <c r="J78" s="17"/>
      <c r="K78" s="17"/>
      <c r="L78" s="17"/>
      <c r="M78" s="17"/>
      <c r="N78" s="17"/>
      <c r="O78" s="17"/>
      <c r="P78" s="17"/>
      <c r="Q78" s="17"/>
      <c r="R78" s="17"/>
      <c r="S78" s="17"/>
    </row>
    <row r="79" ht="14.25" hidden="1" customHeight="1">
      <c r="A79" s="30" t="s">
        <v>152</v>
      </c>
      <c r="B79" s="2"/>
      <c r="C79" s="2"/>
      <c r="D79" s="3"/>
      <c r="E79" s="17"/>
      <c r="F79" s="29"/>
      <c r="G79" s="39"/>
      <c r="H79" s="17"/>
      <c r="I79" s="17"/>
      <c r="J79" s="17"/>
      <c r="K79" s="17"/>
      <c r="L79" s="17"/>
      <c r="M79" s="17"/>
      <c r="N79" s="17"/>
      <c r="O79" s="17"/>
      <c r="P79" s="17"/>
      <c r="Q79" s="17"/>
      <c r="R79" s="17"/>
      <c r="S79" s="17"/>
    </row>
    <row r="80" ht="30.0" customHeight="1">
      <c r="A80" s="31" t="str">
        <f>IF(C78&gt;0,A79,"")</f>
        <v/>
      </c>
      <c r="B80" s="32"/>
      <c r="C80" s="32"/>
      <c r="D80" s="33"/>
      <c r="E80" s="17"/>
      <c r="F80" s="18"/>
      <c r="G80" s="39"/>
      <c r="H80" s="17"/>
      <c r="I80" s="17"/>
      <c r="J80" s="17"/>
      <c r="K80" s="17"/>
      <c r="L80" s="17"/>
      <c r="M80" s="17"/>
      <c r="N80" s="17"/>
      <c r="O80" s="17"/>
      <c r="P80" s="17"/>
      <c r="Q80" s="17"/>
      <c r="R80" s="17"/>
      <c r="S80" s="17"/>
    </row>
    <row r="81" ht="39.75" customHeight="1">
      <c r="A81" s="6" t="s">
        <v>30</v>
      </c>
      <c r="B81" s="2"/>
      <c r="C81" s="2"/>
      <c r="D81" s="3"/>
      <c r="E81" s="17"/>
      <c r="F81" s="18">
        <v>31.0</v>
      </c>
      <c r="G81" s="39"/>
      <c r="H81" s="17"/>
      <c r="I81" s="17"/>
      <c r="J81" s="17"/>
      <c r="K81" s="17"/>
      <c r="L81" s="17"/>
      <c r="M81" s="17"/>
      <c r="N81" s="17"/>
      <c r="O81" s="17"/>
      <c r="P81" s="17"/>
      <c r="Q81" s="17"/>
      <c r="R81" s="17"/>
      <c r="S81" s="17"/>
    </row>
    <row r="82" ht="30.0" customHeight="1">
      <c r="A82" s="21" t="s">
        <v>153</v>
      </c>
      <c r="B82" s="14"/>
      <c r="C82" s="14"/>
      <c r="D82" s="15"/>
      <c r="E82" s="18"/>
      <c r="F82" s="18" t="str">
        <f>C86</f>
        <v/>
      </c>
      <c r="G82" s="39"/>
      <c r="H82" s="17"/>
      <c r="I82" s="17"/>
      <c r="J82" s="17"/>
      <c r="K82" s="17"/>
      <c r="L82" s="17"/>
      <c r="M82" s="17"/>
      <c r="N82" s="17"/>
      <c r="O82" s="17"/>
      <c r="P82" s="17"/>
      <c r="Q82" s="17"/>
      <c r="R82" s="17"/>
      <c r="S82" s="17"/>
    </row>
    <row r="83" ht="30.0" customHeight="1">
      <c r="A83" s="22" t="s">
        <v>154</v>
      </c>
      <c r="B83" s="2"/>
      <c r="C83" s="2"/>
      <c r="D83" s="3"/>
      <c r="E83" s="18"/>
      <c r="F83" s="38">
        <f>IF(F82=E86,1,0)</f>
        <v>0</v>
      </c>
      <c r="G83" s="39"/>
      <c r="H83" s="17"/>
      <c r="I83" s="17"/>
      <c r="J83" s="17"/>
      <c r="K83" s="17"/>
      <c r="L83" s="17"/>
      <c r="M83" s="17"/>
      <c r="N83" s="17"/>
      <c r="O83" s="17"/>
      <c r="P83" s="17"/>
      <c r="Q83" s="17"/>
      <c r="R83" s="17"/>
      <c r="S83" s="17"/>
    </row>
    <row r="84" ht="30.0" customHeight="1">
      <c r="A84" s="22" t="s">
        <v>155</v>
      </c>
      <c r="B84" s="2"/>
      <c r="C84" s="2"/>
      <c r="D84" s="3"/>
      <c r="E84" s="18"/>
      <c r="F84" s="24">
        <f>IF(F82&lt;&gt;E86,1,0)</f>
        <v>1</v>
      </c>
      <c r="G84" s="39"/>
      <c r="H84" s="17"/>
      <c r="I84" s="17"/>
      <c r="J84" s="17"/>
      <c r="K84" s="17"/>
      <c r="L84" s="17"/>
      <c r="M84" s="17"/>
      <c r="N84" s="17"/>
      <c r="O84" s="17"/>
      <c r="P84" s="17"/>
      <c r="Q84" s="17"/>
      <c r="R84" s="17"/>
      <c r="S84" s="17"/>
    </row>
    <row r="85" ht="30.0" customHeight="1">
      <c r="A85" s="22" t="s">
        <v>156</v>
      </c>
      <c r="B85" s="2"/>
      <c r="C85" s="2"/>
      <c r="D85" s="3"/>
      <c r="E85" s="18"/>
      <c r="F85" s="18">
        <f>IF(F84=1,F81,"")</f>
        <v>31</v>
      </c>
      <c r="G85" s="39"/>
      <c r="H85" s="17"/>
      <c r="I85" s="17"/>
      <c r="J85" s="17"/>
      <c r="K85" s="17"/>
      <c r="L85" s="17"/>
      <c r="M85" s="17"/>
      <c r="N85" s="17"/>
      <c r="O85" s="17"/>
      <c r="P85" s="17"/>
      <c r="Q85" s="17"/>
      <c r="R85" s="17"/>
      <c r="S85" s="17"/>
    </row>
    <row r="86" ht="14.25" customHeight="1">
      <c r="A86" s="25"/>
      <c r="B86" s="26" t="s">
        <v>157</v>
      </c>
      <c r="C86" s="40"/>
      <c r="D86" s="28"/>
      <c r="E86" s="18" t="s">
        <v>85</v>
      </c>
      <c r="F86" s="29"/>
      <c r="G86" s="39"/>
      <c r="H86" s="17"/>
      <c r="I86" s="17"/>
      <c r="J86" s="17"/>
      <c r="K86" s="17"/>
      <c r="L86" s="17"/>
      <c r="M86" s="17"/>
      <c r="N86" s="17"/>
      <c r="O86" s="17"/>
      <c r="P86" s="17"/>
      <c r="Q86" s="17"/>
      <c r="R86" s="17"/>
      <c r="S86" s="17"/>
    </row>
    <row r="87" ht="14.25" hidden="1" customHeight="1">
      <c r="A87" s="44" t="s">
        <v>158</v>
      </c>
      <c r="B87" s="2"/>
      <c r="C87" s="2"/>
      <c r="D87" s="3"/>
      <c r="E87" s="17"/>
      <c r="F87" s="18"/>
      <c r="G87" s="39"/>
      <c r="H87" s="17"/>
      <c r="I87" s="17"/>
      <c r="J87" s="17"/>
      <c r="K87" s="17"/>
      <c r="L87" s="17"/>
      <c r="M87" s="17"/>
      <c r="N87" s="17"/>
      <c r="O87" s="17"/>
      <c r="P87" s="17"/>
      <c r="Q87" s="17"/>
      <c r="R87" s="17"/>
      <c r="S87" s="17"/>
    </row>
    <row r="88" ht="44.25" customHeight="1">
      <c r="A88" s="45" t="str">
        <f>IF(C86&gt;0,A87,"")</f>
        <v/>
      </c>
      <c r="B88" s="2"/>
      <c r="C88" s="2"/>
      <c r="D88" s="3"/>
      <c r="E88" s="17"/>
      <c r="F88" s="18"/>
      <c r="G88" s="39"/>
      <c r="H88" s="17"/>
      <c r="I88" s="17"/>
      <c r="J88" s="17"/>
      <c r="K88" s="17"/>
      <c r="L88" s="17"/>
      <c r="M88" s="17"/>
      <c r="N88" s="17"/>
      <c r="O88" s="17"/>
      <c r="P88" s="17"/>
      <c r="Q88" s="17"/>
      <c r="R88" s="17"/>
      <c r="S88" s="17"/>
    </row>
    <row r="89" ht="60.0" customHeight="1">
      <c r="A89" s="46" t="s">
        <v>33</v>
      </c>
      <c r="B89" s="9"/>
      <c r="C89" s="9"/>
      <c r="D89" s="10"/>
      <c r="E89" s="17"/>
      <c r="F89" s="18">
        <v>34.0</v>
      </c>
      <c r="G89" s="39"/>
      <c r="H89" s="17"/>
      <c r="I89" s="17"/>
      <c r="J89" s="17"/>
      <c r="K89" s="17"/>
      <c r="L89" s="17"/>
      <c r="M89" s="17"/>
      <c r="N89" s="17"/>
      <c r="O89" s="17"/>
      <c r="P89" s="17"/>
      <c r="Q89" s="17"/>
      <c r="R89" s="17"/>
      <c r="S89" s="17"/>
    </row>
    <row r="90" ht="30.0" customHeight="1">
      <c r="A90" s="21" t="s">
        <v>159</v>
      </c>
      <c r="B90" s="14"/>
      <c r="C90" s="14"/>
      <c r="D90" s="15"/>
      <c r="E90" s="18"/>
      <c r="F90" s="18" t="str">
        <f>C94</f>
        <v/>
      </c>
      <c r="G90" s="39"/>
      <c r="H90" s="17"/>
      <c r="I90" s="17"/>
      <c r="J90" s="17"/>
      <c r="K90" s="17"/>
      <c r="L90" s="17"/>
      <c r="M90" s="17"/>
      <c r="N90" s="17"/>
      <c r="O90" s="17"/>
      <c r="P90" s="17"/>
      <c r="Q90" s="17"/>
      <c r="R90" s="17"/>
      <c r="S90" s="17"/>
    </row>
    <row r="91" ht="30.0" customHeight="1">
      <c r="A91" s="22" t="s">
        <v>160</v>
      </c>
      <c r="B91" s="2"/>
      <c r="C91" s="2"/>
      <c r="D91" s="3"/>
      <c r="E91" s="18"/>
      <c r="F91" s="38">
        <f>IF(F90=E94,1,0)</f>
        <v>0</v>
      </c>
      <c r="G91" s="39"/>
      <c r="H91" s="17"/>
      <c r="I91" s="17"/>
      <c r="J91" s="17"/>
      <c r="K91" s="17"/>
      <c r="L91" s="17"/>
      <c r="M91" s="17"/>
      <c r="N91" s="17"/>
      <c r="O91" s="17"/>
      <c r="P91" s="17"/>
      <c r="Q91" s="17"/>
      <c r="R91" s="17"/>
      <c r="S91" s="17"/>
    </row>
    <row r="92" ht="30.0" customHeight="1">
      <c r="A92" s="22" t="s">
        <v>161</v>
      </c>
      <c r="B92" s="2"/>
      <c r="C92" s="2"/>
      <c r="D92" s="3"/>
      <c r="E92" s="18"/>
      <c r="F92" s="24">
        <f>IF(F90&lt;&gt;E94,1,0)</f>
        <v>1</v>
      </c>
      <c r="G92" s="39"/>
      <c r="H92" s="17"/>
      <c r="I92" s="17"/>
      <c r="J92" s="17"/>
      <c r="K92" s="17"/>
      <c r="L92" s="17"/>
      <c r="M92" s="17"/>
      <c r="N92" s="17"/>
      <c r="O92" s="17"/>
      <c r="P92" s="17"/>
      <c r="Q92" s="17"/>
      <c r="R92" s="17"/>
      <c r="S92" s="17"/>
    </row>
    <row r="93" ht="30.0" customHeight="1">
      <c r="A93" s="22" t="s">
        <v>162</v>
      </c>
      <c r="B93" s="2"/>
      <c r="C93" s="2"/>
      <c r="D93" s="3"/>
      <c r="E93" s="18"/>
      <c r="F93" s="18">
        <f>IF(F92=1,F89,"")</f>
        <v>34</v>
      </c>
      <c r="G93" s="39"/>
      <c r="H93" s="17"/>
      <c r="I93" s="17"/>
      <c r="J93" s="17"/>
      <c r="K93" s="17"/>
      <c r="L93" s="17"/>
      <c r="M93" s="17"/>
      <c r="N93" s="17"/>
      <c r="O93" s="17"/>
      <c r="P93" s="17"/>
      <c r="Q93" s="17"/>
      <c r="R93" s="17"/>
      <c r="S93" s="17"/>
    </row>
    <row r="94" ht="14.25" customHeight="1">
      <c r="A94" s="25"/>
      <c r="B94" s="26" t="s">
        <v>163</v>
      </c>
      <c r="C94" s="40"/>
      <c r="D94" s="28"/>
      <c r="E94" s="18" t="s">
        <v>87</v>
      </c>
      <c r="F94" s="29"/>
      <c r="G94" s="39"/>
      <c r="H94" s="17"/>
      <c r="I94" s="17"/>
      <c r="J94" s="17"/>
      <c r="K94" s="17"/>
      <c r="L94" s="17"/>
      <c r="M94" s="17"/>
      <c r="N94" s="17"/>
      <c r="O94" s="17"/>
      <c r="P94" s="17"/>
      <c r="Q94" s="17"/>
      <c r="R94" s="17"/>
      <c r="S94" s="17"/>
    </row>
    <row r="95" ht="14.25" hidden="1" customHeight="1">
      <c r="A95" s="30" t="s">
        <v>164</v>
      </c>
      <c r="B95" s="2"/>
      <c r="C95" s="2"/>
      <c r="D95" s="3"/>
      <c r="E95" s="17"/>
      <c r="F95" s="18"/>
      <c r="G95" s="39"/>
      <c r="H95" s="17"/>
      <c r="I95" s="17"/>
      <c r="J95" s="17"/>
      <c r="K95" s="17"/>
      <c r="L95" s="17"/>
      <c r="M95" s="17"/>
      <c r="N95" s="17"/>
      <c r="O95" s="17"/>
      <c r="P95" s="17"/>
      <c r="Q95" s="17"/>
      <c r="R95" s="17"/>
      <c r="S95" s="17"/>
    </row>
    <row r="96" ht="46.5" customHeight="1">
      <c r="A96" s="41" t="str">
        <f>IF(C94&gt;0,A95,"")</f>
        <v/>
      </c>
      <c r="B96" s="32"/>
      <c r="C96" s="32"/>
      <c r="D96" s="33"/>
      <c r="E96" s="17"/>
      <c r="F96" s="18"/>
      <c r="G96" s="39"/>
      <c r="H96" s="17"/>
      <c r="I96" s="17"/>
      <c r="J96" s="17"/>
      <c r="K96" s="17"/>
      <c r="L96" s="17"/>
      <c r="M96" s="17"/>
      <c r="N96" s="17"/>
      <c r="O96" s="17"/>
      <c r="P96" s="17"/>
      <c r="Q96" s="17"/>
      <c r="R96" s="17"/>
      <c r="S96" s="17"/>
    </row>
    <row r="97" ht="39.75" customHeight="1">
      <c r="A97" s="6" t="s">
        <v>36</v>
      </c>
      <c r="B97" s="2"/>
      <c r="C97" s="2"/>
      <c r="D97" s="3"/>
      <c r="E97" s="17"/>
      <c r="F97" s="18">
        <v>37.0</v>
      </c>
      <c r="G97" s="39"/>
      <c r="H97" s="17"/>
      <c r="I97" s="17"/>
      <c r="J97" s="17"/>
      <c r="K97" s="17"/>
      <c r="L97" s="17"/>
      <c r="M97" s="17"/>
      <c r="N97" s="17"/>
      <c r="O97" s="17"/>
      <c r="P97" s="17"/>
      <c r="Q97" s="17"/>
      <c r="R97" s="17"/>
      <c r="S97" s="17"/>
    </row>
    <row r="98" ht="30.0" customHeight="1">
      <c r="A98" s="21" t="s">
        <v>165</v>
      </c>
      <c r="B98" s="14"/>
      <c r="C98" s="14"/>
      <c r="D98" s="15"/>
      <c r="E98" s="18"/>
      <c r="F98" s="18" t="str">
        <f>C102</f>
        <v/>
      </c>
      <c r="G98" s="39"/>
      <c r="H98" s="17"/>
      <c r="I98" s="17"/>
      <c r="J98" s="17"/>
      <c r="K98" s="17"/>
      <c r="L98" s="17"/>
      <c r="M98" s="17"/>
      <c r="N98" s="17"/>
      <c r="O98" s="17"/>
      <c r="P98" s="17"/>
      <c r="Q98" s="17"/>
      <c r="R98" s="17"/>
      <c r="S98" s="17"/>
    </row>
    <row r="99" ht="30.0" customHeight="1">
      <c r="A99" s="22" t="s">
        <v>166</v>
      </c>
      <c r="B99" s="2"/>
      <c r="C99" s="2"/>
      <c r="D99" s="3"/>
      <c r="E99" s="18"/>
      <c r="F99" s="38">
        <f>IF(F98=E102,1,0)</f>
        <v>0</v>
      </c>
      <c r="G99" s="39"/>
      <c r="H99" s="17"/>
      <c r="I99" s="17"/>
      <c r="J99" s="17"/>
      <c r="K99" s="17"/>
      <c r="L99" s="17"/>
      <c r="M99" s="17"/>
      <c r="N99" s="17"/>
      <c r="O99" s="17"/>
      <c r="P99" s="17"/>
      <c r="Q99" s="17"/>
      <c r="R99" s="17"/>
      <c r="S99" s="17"/>
    </row>
    <row r="100" ht="30.0" customHeight="1">
      <c r="A100" s="22" t="s">
        <v>167</v>
      </c>
      <c r="B100" s="2"/>
      <c r="C100" s="2"/>
      <c r="D100" s="3"/>
      <c r="E100" s="18"/>
      <c r="F100" s="24">
        <f>IF(F98&lt;&gt;E102,1,0)</f>
        <v>1</v>
      </c>
      <c r="G100" s="39"/>
      <c r="H100" s="17"/>
      <c r="I100" s="17"/>
      <c r="J100" s="17"/>
      <c r="K100" s="17"/>
      <c r="L100" s="17"/>
      <c r="M100" s="17"/>
      <c r="N100" s="17"/>
      <c r="O100" s="17"/>
      <c r="P100" s="17"/>
      <c r="Q100" s="17"/>
      <c r="R100" s="17"/>
      <c r="S100" s="17"/>
    </row>
    <row r="101" ht="30.0" customHeight="1">
      <c r="A101" s="22" t="s">
        <v>168</v>
      </c>
      <c r="B101" s="2"/>
      <c r="C101" s="2"/>
      <c r="D101" s="3"/>
      <c r="E101" s="18"/>
      <c r="F101" s="18">
        <f>IF(F100=1,F97,"")</f>
        <v>37</v>
      </c>
      <c r="G101" s="39"/>
      <c r="H101" s="17"/>
      <c r="I101" s="17"/>
      <c r="J101" s="17"/>
      <c r="K101" s="17"/>
      <c r="L101" s="17"/>
      <c r="M101" s="17"/>
      <c r="N101" s="17"/>
      <c r="O101" s="17"/>
      <c r="P101" s="17"/>
      <c r="Q101" s="17"/>
      <c r="R101" s="17"/>
      <c r="S101" s="17"/>
    </row>
    <row r="102" ht="14.25" customHeight="1">
      <c r="A102" s="25"/>
      <c r="B102" s="26" t="s">
        <v>169</v>
      </c>
      <c r="C102" s="40"/>
      <c r="D102" s="28"/>
      <c r="E102" s="18" t="s">
        <v>87</v>
      </c>
      <c r="F102" s="29"/>
      <c r="G102" s="39"/>
      <c r="H102" s="17"/>
      <c r="I102" s="17"/>
      <c r="J102" s="17"/>
      <c r="K102" s="17"/>
      <c r="L102" s="17"/>
      <c r="M102" s="17"/>
      <c r="N102" s="17"/>
      <c r="O102" s="17"/>
      <c r="P102" s="17"/>
      <c r="Q102" s="17"/>
      <c r="R102" s="17"/>
      <c r="S102" s="17"/>
    </row>
    <row r="103" ht="14.25" hidden="1" customHeight="1">
      <c r="A103" s="30" t="s">
        <v>170</v>
      </c>
      <c r="B103" s="2"/>
      <c r="C103" s="2"/>
      <c r="D103" s="3"/>
      <c r="E103" s="17"/>
      <c r="F103" s="18"/>
      <c r="G103" s="39"/>
      <c r="H103" s="17"/>
      <c r="I103" s="17"/>
      <c r="J103" s="17"/>
      <c r="K103" s="17"/>
      <c r="L103" s="17"/>
      <c r="M103" s="17"/>
      <c r="N103" s="17"/>
      <c r="O103" s="17"/>
      <c r="P103" s="17"/>
      <c r="Q103" s="17"/>
      <c r="R103" s="17"/>
      <c r="S103" s="17"/>
    </row>
    <row r="104" ht="30.0" customHeight="1">
      <c r="A104" s="31" t="str">
        <f>IF(C102&gt;0,A103,"")</f>
        <v/>
      </c>
      <c r="B104" s="32"/>
      <c r="C104" s="32"/>
      <c r="D104" s="33"/>
      <c r="E104" s="17"/>
      <c r="F104" s="18"/>
      <c r="G104" s="39"/>
      <c r="H104" s="17"/>
      <c r="I104" s="17"/>
      <c r="J104" s="17"/>
      <c r="K104" s="17"/>
      <c r="L104" s="17"/>
      <c r="M104" s="17"/>
      <c r="N104" s="17"/>
      <c r="O104" s="17"/>
      <c r="P104" s="17"/>
      <c r="Q104" s="17"/>
      <c r="R104" s="17"/>
      <c r="S104" s="17"/>
    </row>
    <row r="105" ht="39.75" customHeight="1">
      <c r="A105" s="6" t="s">
        <v>39</v>
      </c>
      <c r="B105" s="2"/>
      <c r="C105" s="2"/>
      <c r="D105" s="3"/>
      <c r="E105" s="17"/>
      <c r="F105" s="18">
        <v>40.0</v>
      </c>
      <c r="G105" s="39"/>
      <c r="H105" s="17"/>
      <c r="I105" s="17"/>
      <c r="J105" s="17"/>
      <c r="K105" s="17"/>
      <c r="L105" s="17"/>
      <c r="M105" s="17"/>
      <c r="N105" s="17"/>
      <c r="O105" s="17"/>
      <c r="P105" s="17"/>
      <c r="Q105" s="17"/>
      <c r="R105" s="17"/>
      <c r="S105" s="17"/>
    </row>
    <row r="106" ht="30.0" customHeight="1">
      <c r="A106" s="21" t="s">
        <v>171</v>
      </c>
      <c r="B106" s="14"/>
      <c r="C106" s="14"/>
      <c r="D106" s="15"/>
      <c r="E106" s="18"/>
      <c r="F106" s="18" t="str">
        <f>C110</f>
        <v/>
      </c>
      <c r="G106" s="39"/>
      <c r="H106" s="17"/>
      <c r="I106" s="17"/>
      <c r="J106" s="17"/>
      <c r="K106" s="17"/>
      <c r="L106" s="17"/>
      <c r="M106" s="17"/>
      <c r="N106" s="17"/>
      <c r="O106" s="17"/>
      <c r="P106" s="17"/>
      <c r="Q106" s="17"/>
      <c r="R106" s="17"/>
      <c r="S106" s="17"/>
    </row>
    <row r="107" ht="30.0" customHeight="1">
      <c r="A107" s="22" t="s">
        <v>172</v>
      </c>
      <c r="B107" s="2"/>
      <c r="C107" s="2"/>
      <c r="D107" s="3"/>
      <c r="E107" s="18"/>
      <c r="F107" s="38">
        <f>IF(F106=E110,1,0)</f>
        <v>0</v>
      </c>
      <c r="G107" s="39"/>
      <c r="H107" s="17"/>
      <c r="I107" s="17"/>
      <c r="J107" s="17"/>
      <c r="K107" s="17"/>
      <c r="L107" s="17"/>
      <c r="M107" s="17"/>
      <c r="N107" s="17"/>
      <c r="O107" s="17"/>
      <c r="P107" s="17"/>
      <c r="Q107" s="17"/>
      <c r="R107" s="17"/>
      <c r="S107" s="17"/>
    </row>
    <row r="108" ht="30.0" customHeight="1">
      <c r="A108" s="22" t="s">
        <v>173</v>
      </c>
      <c r="B108" s="2"/>
      <c r="C108" s="2"/>
      <c r="D108" s="3"/>
      <c r="E108" s="18"/>
      <c r="F108" s="24">
        <f>IF(F106&lt;&gt;E110,1,0)</f>
        <v>1</v>
      </c>
      <c r="G108" s="39"/>
      <c r="H108" s="17"/>
      <c r="I108" s="17"/>
      <c r="J108" s="17"/>
      <c r="K108" s="17"/>
      <c r="L108" s="17"/>
      <c r="M108" s="17"/>
      <c r="N108" s="17"/>
      <c r="O108" s="17"/>
      <c r="P108" s="17"/>
      <c r="Q108" s="17"/>
      <c r="R108" s="17"/>
      <c r="S108" s="17"/>
    </row>
    <row r="109" ht="30.0" customHeight="1">
      <c r="A109" s="22" t="s">
        <v>174</v>
      </c>
      <c r="B109" s="2"/>
      <c r="C109" s="2"/>
      <c r="D109" s="3"/>
      <c r="E109" s="18"/>
      <c r="F109" s="18">
        <f>IF(F108=1,F105,"")</f>
        <v>40</v>
      </c>
      <c r="G109" s="39"/>
      <c r="H109" s="17"/>
      <c r="I109" s="17"/>
      <c r="J109" s="17"/>
      <c r="K109" s="17"/>
      <c r="L109" s="17"/>
      <c r="M109" s="17"/>
      <c r="N109" s="17"/>
      <c r="O109" s="17"/>
      <c r="P109" s="17"/>
      <c r="Q109" s="17"/>
      <c r="R109" s="17"/>
      <c r="S109" s="17"/>
    </row>
    <row r="110" ht="14.25" customHeight="1">
      <c r="A110" s="25"/>
      <c r="B110" s="26" t="s">
        <v>175</v>
      </c>
      <c r="C110" s="40"/>
      <c r="D110" s="28"/>
      <c r="E110" s="18" t="s">
        <v>87</v>
      </c>
      <c r="F110" s="29"/>
      <c r="G110" s="39"/>
      <c r="H110" s="17"/>
      <c r="I110" s="17"/>
      <c r="J110" s="17"/>
      <c r="K110" s="17"/>
      <c r="L110" s="17"/>
      <c r="M110" s="17"/>
      <c r="N110" s="17"/>
      <c r="O110" s="17"/>
      <c r="P110" s="17"/>
      <c r="Q110" s="17"/>
      <c r="R110" s="17"/>
      <c r="S110" s="17"/>
    </row>
    <row r="111" ht="14.25" hidden="1" customHeight="1">
      <c r="A111" s="30" t="s">
        <v>176</v>
      </c>
      <c r="B111" s="2"/>
      <c r="C111" s="2"/>
      <c r="D111" s="3"/>
      <c r="E111" s="17"/>
      <c r="F111" s="18"/>
      <c r="G111" s="39"/>
      <c r="H111" s="17"/>
      <c r="I111" s="17"/>
      <c r="J111" s="17"/>
      <c r="K111" s="17"/>
      <c r="L111" s="17"/>
      <c r="M111" s="17"/>
      <c r="N111" s="17"/>
      <c r="O111" s="17"/>
      <c r="P111" s="17"/>
      <c r="Q111" s="17"/>
      <c r="R111" s="17"/>
      <c r="S111" s="17"/>
    </row>
    <row r="112" ht="30.0" customHeight="1">
      <c r="A112" s="31" t="str">
        <f>IF(C110&gt;0,A111,"")</f>
        <v/>
      </c>
      <c r="B112" s="32"/>
      <c r="C112" s="32"/>
      <c r="D112" s="33"/>
      <c r="E112" s="17"/>
      <c r="F112" s="29"/>
      <c r="G112" s="39"/>
      <c r="H112" s="17"/>
      <c r="I112" s="17"/>
      <c r="J112" s="17"/>
      <c r="K112" s="17"/>
      <c r="L112" s="17"/>
      <c r="M112" s="17"/>
      <c r="N112" s="17"/>
      <c r="O112" s="17"/>
      <c r="P112" s="17"/>
      <c r="Q112" s="17"/>
      <c r="R112" s="17"/>
      <c r="S112" s="17"/>
    </row>
    <row r="113" ht="39.75" customHeight="1">
      <c r="A113" s="6" t="s">
        <v>42</v>
      </c>
      <c r="B113" s="2"/>
      <c r="C113" s="2"/>
      <c r="D113" s="3"/>
      <c r="E113" s="17"/>
      <c r="F113" s="18">
        <v>43.0</v>
      </c>
      <c r="G113" s="39"/>
      <c r="H113" s="17"/>
      <c r="I113" s="17"/>
      <c r="J113" s="17"/>
      <c r="K113" s="17"/>
      <c r="L113" s="17"/>
      <c r="M113" s="17"/>
      <c r="N113" s="17"/>
      <c r="O113" s="17"/>
      <c r="P113" s="17"/>
      <c r="Q113" s="17"/>
      <c r="R113" s="17"/>
      <c r="S113" s="17"/>
    </row>
    <row r="114" ht="30.0" customHeight="1">
      <c r="A114" s="21" t="s">
        <v>177</v>
      </c>
      <c r="B114" s="14"/>
      <c r="C114" s="14"/>
      <c r="D114" s="15"/>
      <c r="E114" s="18"/>
      <c r="F114" s="18" t="str">
        <f>C118</f>
        <v/>
      </c>
      <c r="G114" s="39"/>
      <c r="H114" s="17"/>
      <c r="I114" s="17"/>
      <c r="J114" s="17"/>
      <c r="K114" s="17"/>
      <c r="L114" s="17"/>
      <c r="M114" s="17"/>
      <c r="N114" s="17"/>
      <c r="O114" s="17"/>
      <c r="P114" s="17"/>
      <c r="Q114" s="17"/>
      <c r="R114" s="17"/>
      <c r="S114" s="17"/>
    </row>
    <row r="115" ht="30.0" customHeight="1">
      <c r="A115" s="22" t="s">
        <v>178</v>
      </c>
      <c r="B115" s="2"/>
      <c r="C115" s="2"/>
      <c r="D115" s="3"/>
      <c r="E115" s="18"/>
      <c r="F115" s="38">
        <f>IF(F114=E118,1,0)</f>
        <v>0</v>
      </c>
      <c r="G115" s="39"/>
      <c r="H115" s="17"/>
      <c r="I115" s="17"/>
      <c r="J115" s="17"/>
      <c r="K115" s="17"/>
      <c r="L115" s="17"/>
      <c r="M115" s="17"/>
      <c r="N115" s="17"/>
      <c r="O115" s="17"/>
      <c r="P115" s="17"/>
      <c r="Q115" s="17"/>
      <c r="R115" s="17"/>
      <c r="S115" s="17"/>
    </row>
    <row r="116" ht="30.0" customHeight="1">
      <c r="A116" s="22" t="s">
        <v>179</v>
      </c>
      <c r="B116" s="2"/>
      <c r="C116" s="2"/>
      <c r="D116" s="3"/>
      <c r="E116" s="18"/>
      <c r="F116" s="24">
        <f>IF(F114&lt;&gt;E118,1,0)</f>
        <v>1</v>
      </c>
      <c r="G116" s="39"/>
      <c r="H116" s="17"/>
      <c r="I116" s="17"/>
      <c r="J116" s="17"/>
      <c r="K116" s="17"/>
      <c r="L116" s="17"/>
      <c r="M116" s="17"/>
      <c r="N116" s="17"/>
      <c r="O116" s="17"/>
      <c r="P116" s="17"/>
      <c r="Q116" s="17"/>
      <c r="R116" s="17"/>
      <c r="S116" s="17"/>
    </row>
    <row r="117" ht="30.0" customHeight="1">
      <c r="A117" s="22" t="s">
        <v>180</v>
      </c>
      <c r="B117" s="2"/>
      <c r="C117" s="2"/>
      <c r="D117" s="3"/>
      <c r="E117" s="18"/>
      <c r="F117" s="18">
        <f>IF(F116=1,F113,"")</f>
        <v>43</v>
      </c>
      <c r="G117" s="39"/>
      <c r="H117" s="17"/>
      <c r="I117" s="17"/>
      <c r="J117" s="17"/>
      <c r="K117" s="17"/>
      <c r="L117" s="17"/>
      <c r="M117" s="17"/>
      <c r="N117" s="17"/>
      <c r="O117" s="17"/>
      <c r="P117" s="17"/>
      <c r="Q117" s="17"/>
      <c r="R117" s="17"/>
      <c r="S117" s="17"/>
    </row>
    <row r="118" ht="14.25" customHeight="1">
      <c r="A118" s="25"/>
      <c r="B118" s="43" t="s">
        <v>181</v>
      </c>
      <c r="C118" s="40"/>
      <c r="D118" s="28"/>
      <c r="E118" s="18" t="s">
        <v>86</v>
      </c>
      <c r="F118" s="29"/>
      <c r="G118" s="39"/>
      <c r="H118" s="17"/>
      <c r="I118" s="17"/>
      <c r="J118" s="17"/>
      <c r="K118" s="17"/>
      <c r="L118" s="17"/>
      <c r="M118" s="17"/>
      <c r="N118" s="17"/>
      <c r="O118" s="17"/>
      <c r="P118" s="17"/>
      <c r="Q118" s="17"/>
      <c r="R118" s="17"/>
      <c r="S118" s="17"/>
    </row>
    <row r="119" ht="14.25" hidden="1" customHeight="1">
      <c r="A119" s="30" t="s">
        <v>182</v>
      </c>
      <c r="B119" s="2"/>
      <c r="C119" s="2"/>
      <c r="D119" s="3"/>
      <c r="E119" s="17"/>
      <c r="F119" s="29"/>
      <c r="G119" s="39"/>
      <c r="H119" s="17"/>
      <c r="I119" s="17"/>
      <c r="J119" s="17"/>
      <c r="K119" s="17"/>
      <c r="L119" s="17"/>
      <c r="M119" s="17"/>
      <c r="N119" s="17"/>
      <c r="O119" s="17"/>
      <c r="P119" s="17"/>
      <c r="Q119" s="17"/>
      <c r="R119" s="17"/>
      <c r="S119" s="17"/>
    </row>
    <row r="120" ht="30.0" customHeight="1">
      <c r="A120" s="31" t="str">
        <f>IF(C118&gt;0,A119,"")</f>
        <v/>
      </c>
      <c r="B120" s="32"/>
      <c r="C120" s="32"/>
      <c r="D120" s="33"/>
      <c r="E120" s="17"/>
      <c r="F120" s="29"/>
      <c r="G120" s="39"/>
      <c r="H120" s="17"/>
      <c r="I120" s="17"/>
      <c r="J120" s="17"/>
      <c r="K120" s="17"/>
      <c r="L120" s="17"/>
      <c r="M120" s="17"/>
      <c r="N120" s="17"/>
      <c r="O120" s="17"/>
      <c r="P120" s="17"/>
      <c r="Q120" s="17"/>
      <c r="R120" s="17"/>
      <c r="S120" s="17"/>
    </row>
    <row r="121" ht="39.75" customHeight="1">
      <c r="A121" s="6" t="s">
        <v>45</v>
      </c>
      <c r="B121" s="2"/>
      <c r="C121" s="2"/>
      <c r="D121" s="3"/>
      <c r="E121" s="17"/>
      <c r="F121" s="18">
        <v>46.0</v>
      </c>
      <c r="G121" s="39"/>
      <c r="H121" s="17"/>
      <c r="I121" s="17"/>
      <c r="J121" s="17"/>
      <c r="K121" s="17"/>
      <c r="L121" s="17"/>
      <c r="M121" s="17"/>
      <c r="N121" s="17"/>
      <c r="O121" s="17"/>
      <c r="P121" s="17"/>
      <c r="Q121" s="17"/>
      <c r="R121" s="17"/>
      <c r="S121" s="17"/>
    </row>
    <row r="122" ht="30.0" customHeight="1">
      <c r="A122" s="21" t="s">
        <v>183</v>
      </c>
      <c r="B122" s="14"/>
      <c r="C122" s="14"/>
      <c r="D122" s="15"/>
      <c r="E122" s="18"/>
      <c r="F122" s="18" t="str">
        <f>C126</f>
        <v/>
      </c>
      <c r="G122" s="39"/>
      <c r="H122" s="17"/>
      <c r="I122" s="17"/>
      <c r="J122" s="17"/>
      <c r="K122" s="17"/>
      <c r="L122" s="17"/>
      <c r="M122" s="17"/>
      <c r="N122" s="17"/>
      <c r="O122" s="17"/>
      <c r="P122" s="17"/>
      <c r="Q122" s="17"/>
      <c r="R122" s="17"/>
      <c r="S122" s="17"/>
    </row>
    <row r="123" ht="30.0" customHeight="1">
      <c r="A123" s="22" t="s">
        <v>184</v>
      </c>
      <c r="B123" s="2"/>
      <c r="C123" s="2"/>
      <c r="D123" s="3"/>
      <c r="E123" s="18"/>
      <c r="F123" s="38">
        <f>IF(F122=E126,1,0)</f>
        <v>0</v>
      </c>
      <c r="G123" s="39"/>
      <c r="H123" s="17"/>
      <c r="I123" s="17"/>
      <c r="J123" s="17"/>
      <c r="K123" s="17"/>
      <c r="L123" s="17"/>
      <c r="M123" s="17"/>
      <c r="N123" s="17"/>
      <c r="O123" s="17"/>
      <c r="P123" s="17"/>
      <c r="Q123" s="17"/>
      <c r="R123" s="17"/>
      <c r="S123" s="17"/>
    </row>
    <row r="124" ht="30.0" customHeight="1">
      <c r="A124" s="22" t="s">
        <v>185</v>
      </c>
      <c r="B124" s="2"/>
      <c r="C124" s="2"/>
      <c r="D124" s="3"/>
      <c r="E124" s="18"/>
      <c r="F124" s="24">
        <f>IF(F122&lt;&gt;E126,1,0)</f>
        <v>1</v>
      </c>
      <c r="G124" s="39"/>
      <c r="H124" s="17"/>
      <c r="I124" s="17"/>
      <c r="J124" s="17"/>
      <c r="K124" s="17"/>
      <c r="L124" s="17"/>
      <c r="M124" s="17"/>
      <c r="N124" s="17"/>
      <c r="O124" s="17"/>
      <c r="P124" s="17"/>
      <c r="Q124" s="17"/>
      <c r="R124" s="17"/>
      <c r="S124" s="17"/>
    </row>
    <row r="125" ht="30.0" customHeight="1">
      <c r="A125" s="22" t="s">
        <v>186</v>
      </c>
      <c r="B125" s="2"/>
      <c r="C125" s="2"/>
      <c r="D125" s="3"/>
      <c r="E125" s="18"/>
      <c r="F125" s="18">
        <f>IF(F124=1,F121,"")</f>
        <v>46</v>
      </c>
      <c r="G125" s="39"/>
      <c r="H125" s="17"/>
      <c r="I125" s="17"/>
      <c r="J125" s="17"/>
      <c r="K125" s="17"/>
      <c r="L125" s="17"/>
      <c r="M125" s="17"/>
      <c r="N125" s="17"/>
      <c r="O125" s="17"/>
      <c r="P125" s="17"/>
      <c r="Q125" s="17"/>
      <c r="R125" s="17"/>
      <c r="S125" s="17"/>
    </row>
    <row r="126" ht="14.25" customHeight="1">
      <c r="A126" s="25"/>
      <c r="B126" s="43" t="s">
        <v>187</v>
      </c>
      <c r="C126" s="40"/>
      <c r="D126" s="28"/>
      <c r="E126" s="18" t="s">
        <v>84</v>
      </c>
      <c r="F126" s="29"/>
      <c r="G126" s="39"/>
      <c r="H126" s="17"/>
      <c r="I126" s="17"/>
      <c r="J126" s="17"/>
      <c r="K126" s="17"/>
      <c r="L126" s="17"/>
      <c r="M126" s="17"/>
      <c r="N126" s="17"/>
      <c r="O126" s="17"/>
      <c r="P126" s="17"/>
      <c r="Q126" s="17"/>
      <c r="R126" s="17"/>
      <c r="S126" s="17"/>
    </row>
    <row r="127" ht="14.25" hidden="1" customHeight="1">
      <c r="A127" s="30" t="s">
        <v>188</v>
      </c>
      <c r="B127" s="2"/>
      <c r="C127" s="2"/>
      <c r="D127" s="3"/>
      <c r="E127" s="17"/>
      <c r="F127" s="29"/>
      <c r="G127" s="39"/>
      <c r="H127" s="17"/>
      <c r="I127" s="17"/>
      <c r="J127" s="17"/>
      <c r="K127" s="17"/>
      <c r="L127" s="17"/>
      <c r="M127" s="17"/>
      <c r="N127" s="17"/>
      <c r="O127" s="17"/>
      <c r="P127" s="17"/>
      <c r="Q127" s="17"/>
      <c r="R127" s="17"/>
      <c r="S127" s="17"/>
    </row>
    <row r="128" ht="86.25" customHeight="1">
      <c r="A128" s="41" t="str">
        <f>IF(C126&gt;0,A127,"")</f>
        <v/>
      </c>
      <c r="B128" s="32"/>
      <c r="C128" s="32"/>
      <c r="D128" s="33"/>
      <c r="E128" s="17"/>
      <c r="F128" s="29"/>
      <c r="G128" s="39"/>
      <c r="H128" s="17"/>
      <c r="I128" s="17"/>
      <c r="J128" s="17"/>
      <c r="K128" s="17"/>
      <c r="L128" s="17"/>
      <c r="M128" s="17"/>
      <c r="N128" s="17"/>
      <c r="O128" s="17"/>
      <c r="P128" s="17"/>
      <c r="Q128" s="17"/>
      <c r="R128" s="17"/>
      <c r="S128" s="17"/>
    </row>
    <row r="129" ht="39.75" customHeight="1">
      <c r="A129" s="6" t="s">
        <v>48</v>
      </c>
      <c r="B129" s="2"/>
      <c r="C129" s="2"/>
      <c r="D129" s="3"/>
      <c r="E129" s="17"/>
      <c r="F129" s="18">
        <v>49.0</v>
      </c>
      <c r="G129" s="39"/>
      <c r="H129" s="17"/>
      <c r="I129" s="17"/>
      <c r="J129" s="17"/>
      <c r="K129" s="17"/>
      <c r="L129" s="17"/>
      <c r="M129" s="17"/>
      <c r="N129" s="17"/>
      <c r="O129" s="17"/>
      <c r="P129" s="17"/>
      <c r="Q129" s="17"/>
      <c r="R129" s="17"/>
      <c r="S129" s="17"/>
    </row>
    <row r="130" ht="30.0" customHeight="1">
      <c r="A130" s="21" t="s">
        <v>189</v>
      </c>
      <c r="B130" s="14"/>
      <c r="C130" s="14"/>
      <c r="D130" s="15"/>
      <c r="E130" s="18"/>
      <c r="F130" s="18" t="str">
        <f>C134</f>
        <v/>
      </c>
      <c r="G130" s="39"/>
      <c r="H130" s="17"/>
      <c r="I130" s="17"/>
      <c r="J130" s="17"/>
      <c r="K130" s="17"/>
      <c r="L130" s="17"/>
      <c r="M130" s="17"/>
      <c r="N130" s="17"/>
      <c r="O130" s="17"/>
      <c r="P130" s="17"/>
      <c r="Q130" s="17"/>
      <c r="R130" s="17"/>
      <c r="S130" s="17"/>
    </row>
    <row r="131" ht="30.0" customHeight="1">
      <c r="A131" s="22" t="s">
        <v>190</v>
      </c>
      <c r="B131" s="2"/>
      <c r="C131" s="2"/>
      <c r="D131" s="3"/>
      <c r="E131" s="18"/>
      <c r="F131" s="38">
        <f>IF(F130=E134,1,0)</f>
        <v>0</v>
      </c>
      <c r="G131" s="39"/>
      <c r="H131" s="17"/>
      <c r="I131" s="17"/>
      <c r="J131" s="17"/>
      <c r="K131" s="17"/>
      <c r="L131" s="17"/>
      <c r="M131" s="17"/>
      <c r="N131" s="17"/>
      <c r="O131" s="17"/>
      <c r="P131" s="17"/>
      <c r="Q131" s="17"/>
      <c r="R131" s="17"/>
      <c r="S131" s="17"/>
    </row>
    <row r="132" ht="30.0" customHeight="1">
      <c r="A132" s="22" t="s">
        <v>191</v>
      </c>
      <c r="B132" s="2"/>
      <c r="C132" s="2"/>
      <c r="D132" s="3"/>
      <c r="E132" s="18"/>
      <c r="F132" s="24">
        <f>IF(F130&lt;&gt;E134,1,0)</f>
        <v>1</v>
      </c>
      <c r="G132" s="39"/>
      <c r="H132" s="17"/>
      <c r="I132" s="17"/>
      <c r="J132" s="17"/>
      <c r="K132" s="17"/>
      <c r="L132" s="17"/>
      <c r="M132" s="17"/>
      <c r="N132" s="17"/>
      <c r="O132" s="17"/>
      <c r="P132" s="17"/>
      <c r="Q132" s="17"/>
      <c r="R132" s="17"/>
      <c r="S132" s="17"/>
    </row>
    <row r="133" ht="30.0" customHeight="1">
      <c r="A133" s="22" t="s">
        <v>192</v>
      </c>
      <c r="B133" s="2"/>
      <c r="C133" s="2"/>
      <c r="D133" s="3"/>
      <c r="E133" s="18"/>
      <c r="F133" s="18">
        <f>IF(F132=1,F129,"")</f>
        <v>49</v>
      </c>
      <c r="G133" s="39"/>
      <c r="H133" s="17"/>
      <c r="I133" s="17"/>
      <c r="J133" s="17"/>
      <c r="K133" s="17"/>
      <c r="L133" s="17"/>
      <c r="M133" s="17"/>
      <c r="N133" s="17"/>
      <c r="O133" s="17"/>
      <c r="P133" s="17"/>
      <c r="Q133" s="17"/>
      <c r="R133" s="17"/>
      <c r="S133" s="17"/>
    </row>
    <row r="134" ht="14.25" customHeight="1">
      <c r="A134" s="25"/>
      <c r="B134" s="43" t="s">
        <v>193</v>
      </c>
      <c r="C134" s="40"/>
      <c r="D134" s="28"/>
      <c r="E134" s="18" t="s">
        <v>86</v>
      </c>
      <c r="F134" s="29"/>
      <c r="G134" s="39"/>
      <c r="H134" s="17"/>
      <c r="I134" s="17"/>
      <c r="J134" s="17"/>
      <c r="K134" s="17"/>
      <c r="L134" s="17"/>
      <c r="M134" s="17"/>
      <c r="N134" s="17"/>
      <c r="O134" s="17"/>
      <c r="P134" s="17"/>
      <c r="Q134" s="17"/>
      <c r="R134" s="17"/>
      <c r="S134" s="17"/>
    </row>
    <row r="135" ht="14.25" hidden="1" customHeight="1">
      <c r="A135" s="30" t="s">
        <v>194</v>
      </c>
      <c r="B135" s="2"/>
      <c r="C135" s="2"/>
      <c r="D135" s="3"/>
      <c r="E135" s="17"/>
      <c r="F135" s="29"/>
      <c r="G135" s="39"/>
      <c r="H135" s="17"/>
      <c r="I135" s="17"/>
      <c r="J135" s="17"/>
      <c r="K135" s="17"/>
      <c r="L135" s="17"/>
      <c r="M135" s="17"/>
      <c r="N135" s="17"/>
      <c r="O135" s="17"/>
      <c r="P135" s="17"/>
      <c r="Q135" s="17"/>
      <c r="R135" s="17"/>
      <c r="S135" s="17"/>
    </row>
    <row r="136" ht="30.0" customHeight="1">
      <c r="A136" s="31" t="str">
        <f>IF(C134&gt;0,A135,"")</f>
        <v/>
      </c>
      <c r="B136" s="32"/>
      <c r="C136" s="32"/>
      <c r="D136" s="33"/>
      <c r="E136" s="17"/>
      <c r="F136" s="29"/>
      <c r="G136" s="39"/>
      <c r="H136" s="17"/>
      <c r="I136" s="17"/>
      <c r="J136" s="17"/>
      <c r="K136" s="17"/>
      <c r="L136" s="17"/>
      <c r="M136" s="17"/>
      <c r="N136" s="17"/>
      <c r="O136" s="17"/>
      <c r="P136" s="17"/>
      <c r="Q136" s="17"/>
      <c r="R136" s="17"/>
      <c r="S136" s="17"/>
    </row>
    <row r="137" ht="39.75" customHeight="1">
      <c r="A137" s="6" t="s">
        <v>51</v>
      </c>
      <c r="B137" s="2"/>
      <c r="C137" s="2"/>
      <c r="D137" s="3"/>
      <c r="E137" s="17"/>
      <c r="F137" s="18">
        <v>52.0</v>
      </c>
      <c r="G137" s="39"/>
      <c r="H137" s="17"/>
      <c r="I137" s="17"/>
      <c r="J137" s="17"/>
      <c r="K137" s="17"/>
      <c r="L137" s="17"/>
      <c r="M137" s="17"/>
      <c r="N137" s="17"/>
      <c r="O137" s="17"/>
      <c r="P137" s="17"/>
      <c r="Q137" s="17"/>
      <c r="R137" s="17"/>
      <c r="S137" s="17"/>
    </row>
    <row r="138" ht="30.0" customHeight="1">
      <c r="A138" s="21" t="s">
        <v>195</v>
      </c>
      <c r="B138" s="14"/>
      <c r="C138" s="14"/>
      <c r="D138" s="15"/>
      <c r="E138" s="18"/>
      <c r="F138" s="18" t="str">
        <f>C142</f>
        <v/>
      </c>
      <c r="G138" s="39"/>
      <c r="H138" s="17"/>
      <c r="I138" s="17"/>
      <c r="J138" s="17"/>
      <c r="K138" s="17"/>
      <c r="L138" s="17"/>
      <c r="M138" s="17"/>
      <c r="N138" s="17"/>
      <c r="O138" s="17"/>
      <c r="P138" s="17"/>
      <c r="Q138" s="17"/>
      <c r="R138" s="17"/>
      <c r="S138" s="17"/>
    </row>
    <row r="139" ht="30.0" customHeight="1">
      <c r="A139" s="22" t="s">
        <v>196</v>
      </c>
      <c r="B139" s="2"/>
      <c r="C139" s="2"/>
      <c r="D139" s="3"/>
      <c r="E139" s="18"/>
      <c r="F139" s="38">
        <f>IF(F138=E142,1,0)</f>
        <v>0</v>
      </c>
      <c r="G139" s="39"/>
      <c r="H139" s="17"/>
      <c r="I139" s="17"/>
      <c r="J139" s="17"/>
      <c r="K139" s="17"/>
      <c r="L139" s="17"/>
      <c r="M139" s="17"/>
      <c r="N139" s="17"/>
      <c r="O139" s="17"/>
      <c r="P139" s="17"/>
      <c r="Q139" s="17"/>
      <c r="R139" s="17"/>
      <c r="S139" s="17"/>
    </row>
    <row r="140" ht="30.0" customHeight="1">
      <c r="A140" s="22" t="s">
        <v>197</v>
      </c>
      <c r="B140" s="2"/>
      <c r="C140" s="2"/>
      <c r="D140" s="3"/>
      <c r="E140" s="18"/>
      <c r="F140" s="24">
        <f>IF(F138&lt;&gt;E142,1,0)</f>
        <v>1</v>
      </c>
      <c r="G140" s="39"/>
      <c r="H140" s="17"/>
      <c r="I140" s="17"/>
      <c r="J140" s="17"/>
      <c r="K140" s="17"/>
      <c r="L140" s="17"/>
      <c r="M140" s="17"/>
      <c r="N140" s="17"/>
      <c r="O140" s="17"/>
      <c r="P140" s="17"/>
      <c r="Q140" s="17"/>
      <c r="R140" s="17"/>
      <c r="S140" s="17"/>
    </row>
    <row r="141" ht="30.0" customHeight="1">
      <c r="A141" s="22" t="s">
        <v>198</v>
      </c>
      <c r="B141" s="2"/>
      <c r="C141" s="2"/>
      <c r="D141" s="3"/>
      <c r="E141" s="18"/>
      <c r="F141" s="18">
        <f>IF(F140=1,F137,"")</f>
        <v>52</v>
      </c>
      <c r="G141" s="39"/>
      <c r="H141" s="17"/>
      <c r="I141" s="17"/>
      <c r="J141" s="17"/>
      <c r="K141" s="17"/>
      <c r="L141" s="17"/>
      <c r="M141" s="17"/>
      <c r="N141" s="17"/>
      <c r="O141" s="17"/>
      <c r="P141" s="17"/>
      <c r="Q141" s="17"/>
      <c r="R141" s="17"/>
      <c r="S141" s="17"/>
    </row>
    <row r="142" ht="14.25" customHeight="1">
      <c r="A142" s="25"/>
      <c r="B142" s="43" t="s">
        <v>199</v>
      </c>
      <c r="C142" s="40"/>
      <c r="D142" s="28"/>
      <c r="E142" s="18" t="s">
        <v>87</v>
      </c>
      <c r="F142" s="29"/>
      <c r="G142" s="39"/>
      <c r="H142" s="17"/>
      <c r="I142" s="17"/>
      <c r="J142" s="17"/>
      <c r="K142" s="17"/>
      <c r="L142" s="17"/>
      <c r="M142" s="17"/>
      <c r="N142" s="17"/>
      <c r="O142" s="17"/>
      <c r="P142" s="17"/>
      <c r="Q142" s="17"/>
      <c r="R142" s="17"/>
      <c r="S142" s="17"/>
    </row>
    <row r="143" ht="14.25" hidden="1" customHeight="1">
      <c r="A143" s="30" t="s">
        <v>200</v>
      </c>
      <c r="B143" s="2"/>
      <c r="C143" s="2"/>
      <c r="D143" s="3"/>
      <c r="E143" s="17"/>
      <c r="F143" s="29"/>
      <c r="G143" s="39"/>
      <c r="H143" s="17"/>
      <c r="I143" s="17"/>
      <c r="J143" s="17"/>
      <c r="K143" s="17"/>
      <c r="L143" s="17"/>
      <c r="M143" s="17"/>
      <c r="N143" s="17"/>
      <c r="O143" s="17"/>
      <c r="P143" s="17"/>
      <c r="Q143" s="17"/>
      <c r="R143" s="17"/>
      <c r="S143" s="17"/>
    </row>
    <row r="144" ht="30.0" customHeight="1">
      <c r="A144" s="31" t="str">
        <f>IF(C142&gt;0,A143,"")</f>
        <v/>
      </c>
      <c r="B144" s="32"/>
      <c r="C144" s="32"/>
      <c r="D144" s="33"/>
      <c r="E144" s="17"/>
      <c r="F144" s="29"/>
      <c r="G144" s="39"/>
      <c r="H144" s="17"/>
      <c r="I144" s="17"/>
      <c r="J144" s="17"/>
      <c r="K144" s="17"/>
      <c r="L144" s="17"/>
      <c r="M144" s="17"/>
      <c r="N144" s="17"/>
      <c r="O144" s="17"/>
      <c r="P144" s="17"/>
      <c r="Q144" s="17"/>
      <c r="R144" s="17"/>
      <c r="S144" s="17"/>
    </row>
    <row r="145" ht="39.75" customHeight="1">
      <c r="A145" s="6" t="s">
        <v>54</v>
      </c>
      <c r="B145" s="2"/>
      <c r="C145" s="2"/>
      <c r="D145" s="3"/>
      <c r="E145" s="17"/>
      <c r="F145" s="18">
        <v>55.0</v>
      </c>
      <c r="G145" s="39"/>
      <c r="H145" s="17"/>
      <c r="I145" s="17"/>
      <c r="J145" s="17"/>
      <c r="K145" s="17"/>
      <c r="L145" s="17"/>
      <c r="M145" s="17"/>
      <c r="N145" s="17"/>
      <c r="O145" s="17"/>
      <c r="P145" s="17"/>
      <c r="Q145" s="17"/>
      <c r="R145" s="17"/>
      <c r="S145" s="17"/>
    </row>
    <row r="146" ht="30.0" customHeight="1">
      <c r="A146" s="21" t="s">
        <v>201</v>
      </c>
      <c r="B146" s="14"/>
      <c r="C146" s="14"/>
      <c r="D146" s="15"/>
      <c r="E146" s="18"/>
      <c r="F146" s="18" t="str">
        <f>C150</f>
        <v/>
      </c>
      <c r="G146" s="39"/>
      <c r="H146" s="17"/>
      <c r="I146" s="17"/>
      <c r="J146" s="17"/>
      <c r="K146" s="17"/>
      <c r="L146" s="17"/>
      <c r="M146" s="17"/>
      <c r="N146" s="17"/>
      <c r="O146" s="17"/>
      <c r="P146" s="17"/>
      <c r="Q146" s="17"/>
      <c r="R146" s="17"/>
      <c r="S146" s="17"/>
    </row>
    <row r="147" ht="30.0" customHeight="1">
      <c r="A147" s="22" t="s">
        <v>202</v>
      </c>
      <c r="B147" s="2"/>
      <c r="C147" s="2"/>
      <c r="D147" s="3"/>
      <c r="E147" s="18"/>
      <c r="F147" s="38">
        <f>IF(F146=E150,1,0)</f>
        <v>0</v>
      </c>
      <c r="G147" s="39"/>
      <c r="H147" s="17"/>
      <c r="I147" s="17"/>
      <c r="J147" s="17"/>
      <c r="K147" s="17"/>
      <c r="L147" s="17"/>
      <c r="M147" s="17"/>
      <c r="N147" s="17"/>
      <c r="O147" s="17"/>
      <c r="P147" s="17"/>
      <c r="Q147" s="17"/>
      <c r="R147" s="17"/>
      <c r="S147" s="17"/>
    </row>
    <row r="148" ht="30.0" customHeight="1">
      <c r="A148" s="22" t="s">
        <v>203</v>
      </c>
      <c r="B148" s="2"/>
      <c r="C148" s="2"/>
      <c r="D148" s="3"/>
      <c r="E148" s="18"/>
      <c r="F148" s="24">
        <f>IF(F146&lt;&gt;E150,1,0)</f>
        <v>1</v>
      </c>
      <c r="G148" s="39"/>
      <c r="H148" s="17"/>
      <c r="I148" s="17"/>
      <c r="J148" s="17"/>
      <c r="K148" s="17"/>
      <c r="L148" s="17"/>
      <c r="M148" s="17"/>
      <c r="N148" s="17"/>
      <c r="O148" s="17"/>
      <c r="P148" s="17"/>
      <c r="Q148" s="17"/>
      <c r="R148" s="17"/>
      <c r="S148" s="17"/>
    </row>
    <row r="149" ht="30.0" customHeight="1">
      <c r="A149" s="22" t="s">
        <v>204</v>
      </c>
      <c r="B149" s="2"/>
      <c r="C149" s="2"/>
      <c r="D149" s="3"/>
      <c r="E149" s="18"/>
      <c r="F149" s="18">
        <f>IF(F148=1,F145,"")</f>
        <v>55</v>
      </c>
      <c r="G149" s="39"/>
      <c r="H149" s="17"/>
      <c r="I149" s="17"/>
      <c r="J149" s="17"/>
      <c r="K149" s="17"/>
      <c r="L149" s="17"/>
      <c r="M149" s="17"/>
      <c r="N149" s="17"/>
      <c r="O149" s="17"/>
      <c r="P149" s="17"/>
      <c r="Q149" s="17"/>
      <c r="R149" s="17"/>
      <c r="S149" s="17"/>
    </row>
    <row r="150" ht="14.25" customHeight="1">
      <c r="A150" s="25"/>
      <c r="B150" s="43" t="s">
        <v>205</v>
      </c>
      <c r="C150" s="40"/>
      <c r="D150" s="28"/>
      <c r="E150" s="18" t="s">
        <v>86</v>
      </c>
      <c r="F150" s="29"/>
      <c r="G150" s="39"/>
      <c r="H150" s="17"/>
      <c r="I150" s="17"/>
      <c r="J150" s="17"/>
      <c r="K150" s="17"/>
      <c r="L150" s="17"/>
      <c r="M150" s="17"/>
      <c r="N150" s="17"/>
      <c r="O150" s="17"/>
      <c r="P150" s="17"/>
      <c r="Q150" s="17"/>
      <c r="R150" s="17"/>
      <c r="S150" s="17"/>
    </row>
    <row r="151" ht="14.25" hidden="1" customHeight="1">
      <c r="A151" s="30" t="s">
        <v>206</v>
      </c>
      <c r="B151" s="2"/>
      <c r="C151" s="2"/>
      <c r="D151" s="3"/>
      <c r="E151" s="17"/>
      <c r="F151" s="29"/>
      <c r="G151" s="39"/>
      <c r="H151" s="17"/>
      <c r="I151" s="17"/>
      <c r="J151" s="17"/>
      <c r="K151" s="17"/>
      <c r="L151" s="17"/>
      <c r="M151" s="17"/>
      <c r="N151" s="17"/>
      <c r="O151" s="17"/>
      <c r="P151" s="17"/>
      <c r="Q151" s="17"/>
      <c r="R151" s="17"/>
      <c r="S151" s="17"/>
    </row>
    <row r="152" ht="39.75" customHeight="1">
      <c r="A152" s="41" t="str">
        <f>IF(C150&gt;0,A151,"")</f>
        <v/>
      </c>
      <c r="B152" s="32"/>
      <c r="C152" s="32"/>
      <c r="D152" s="33"/>
      <c r="E152" s="17"/>
      <c r="F152" s="29"/>
      <c r="G152" s="39"/>
      <c r="H152" s="17"/>
      <c r="I152" s="17"/>
      <c r="J152" s="17"/>
      <c r="K152" s="17"/>
      <c r="L152" s="17"/>
      <c r="M152" s="17"/>
      <c r="N152" s="17"/>
      <c r="O152" s="17"/>
      <c r="P152" s="17"/>
      <c r="Q152" s="17"/>
      <c r="R152" s="17"/>
      <c r="S152" s="17"/>
    </row>
    <row r="153" ht="39.75" customHeight="1">
      <c r="A153" s="6" t="s">
        <v>57</v>
      </c>
      <c r="B153" s="2"/>
      <c r="C153" s="2"/>
      <c r="D153" s="3"/>
      <c r="E153" s="17"/>
      <c r="F153" s="18">
        <v>58.0</v>
      </c>
      <c r="G153" s="39"/>
      <c r="H153" s="17"/>
      <c r="I153" s="17"/>
      <c r="J153" s="17"/>
      <c r="K153" s="17"/>
      <c r="L153" s="17"/>
      <c r="M153" s="17"/>
      <c r="N153" s="17"/>
      <c r="O153" s="17"/>
      <c r="P153" s="17"/>
      <c r="Q153" s="17"/>
      <c r="R153" s="17"/>
      <c r="S153" s="17"/>
    </row>
    <row r="154" ht="30.0" customHeight="1">
      <c r="A154" s="21" t="s">
        <v>207</v>
      </c>
      <c r="B154" s="14"/>
      <c r="C154" s="14"/>
      <c r="D154" s="15"/>
      <c r="E154" s="18"/>
      <c r="F154" s="18" t="str">
        <f>C158</f>
        <v/>
      </c>
      <c r="G154" s="39"/>
      <c r="H154" s="17"/>
      <c r="I154" s="17"/>
      <c r="J154" s="17"/>
      <c r="K154" s="17"/>
      <c r="L154" s="17"/>
      <c r="M154" s="17"/>
      <c r="N154" s="17"/>
      <c r="O154" s="17"/>
      <c r="P154" s="17"/>
      <c r="Q154" s="17"/>
      <c r="R154" s="17"/>
      <c r="S154" s="17"/>
    </row>
    <row r="155" ht="30.0" customHeight="1">
      <c r="A155" s="22" t="s">
        <v>208</v>
      </c>
      <c r="B155" s="2"/>
      <c r="C155" s="2"/>
      <c r="D155" s="3"/>
      <c r="E155" s="18"/>
      <c r="F155" s="38">
        <f>IF(F154=E158,1,0)</f>
        <v>0</v>
      </c>
      <c r="G155" s="39"/>
      <c r="H155" s="17"/>
      <c r="I155" s="17"/>
      <c r="J155" s="17"/>
      <c r="K155" s="17"/>
      <c r="L155" s="17"/>
      <c r="M155" s="17"/>
      <c r="N155" s="17"/>
      <c r="O155" s="17"/>
      <c r="P155" s="17"/>
      <c r="Q155" s="17"/>
      <c r="R155" s="17"/>
      <c r="S155" s="17"/>
    </row>
    <row r="156" ht="30.0" customHeight="1">
      <c r="A156" s="22" t="s">
        <v>209</v>
      </c>
      <c r="B156" s="2"/>
      <c r="C156" s="2"/>
      <c r="D156" s="3"/>
      <c r="E156" s="18"/>
      <c r="F156" s="24">
        <f>IF(F154&lt;&gt;E158,1,0)</f>
        <v>1</v>
      </c>
      <c r="G156" s="39"/>
      <c r="H156" s="17"/>
      <c r="I156" s="17"/>
      <c r="J156" s="17"/>
      <c r="K156" s="17"/>
      <c r="L156" s="17"/>
      <c r="M156" s="17"/>
      <c r="N156" s="17"/>
      <c r="O156" s="17"/>
      <c r="P156" s="17"/>
      <c r="Q156" s="17"/>
      <c r="R156" s="17"/>
      <c r="S156" s="17"/>
    </row>
    <row r="157" ht="30.0" customHeight="1">
      <c r="A157" s="22" t="s">
        <v>210</v>
      </c>
      <c r="B157" s="2"/>
      <c r="C157" s="2"/>
      <c r="D157" s="3"/>
      <c r="E157" s="18"/>
      <c r="F157" s="18">
        <f>IF(F156=1,F153,"")</f>
        <v>58</v>
      </c>
      <c r="G157" s="39"/>
      <c r="H157" s="17"/>
      <c r="I157" s="17"/>
      <c r="J157" s="17"/>
      <c r="K157" s="17"/>
      <c r="L157" s="17"/>
      <c r="M157" s="17"/>
      <c r="N157" s="17"/>
      <c r="O157" s="17"/>
      <c r="P157" s="17"/>
      <c r="Q157" s="17"/>
      <c r="R157" s="17"/>
      <c r="S157" s="17"/>
    </row>
    <row r="158" ht="14.25" customHeight="1">
      <c r="A158" s="25"/>
      <c r="B158" s="43" t="s">
        <v>211</v>
      </c>
      <c r="C158" s="40"/>
      <c r="D158" s="28"/>
      <c r="E158" s="18" t="s">
        <v>85</v>
      </c>
      <c r="F158" s="29"/>
      <c r="G158" s="39"/>
      <c r="H158" s="17"/>
      <c r="I158" s="17"/>
      <c r="J158" s="17"/>
      <c r="K158" s="17"/>
      <c r="L158" s="17"/>
      <c r="M158" s="17"/>
      <c r="N158" s="17"/>
      <c r="O158" s="17"/>
      <c r="P158" s="17"/>
      <c r="Q158" s="17"/>
      <c r="R158" s="17"/>
      <c r="S158" s="17"/>
    </row>
    <row r="159" ht="14.25" hidden="1" customHeight="1">
      <c r="A159" s="30" t="s">
        <v>212</v>
      </c>
      <c r="B159" s="2"/>
      <c r="C159" s="2"/>
      <c r="D159" s="3"/>
      <c r="E159" s="17"/>
      <c r="F159" s="29"/>
      <c r="G159" s="39"/>
      <c r="H159" s="17"/>
      <c r="I159" s="17"/>
      <c r="J159" s="17"/>
      <c r="K159" s="17"/>
      <c r="L159" s="17"/>
      <c r="M159" s="17"/>
      <c r="N159" s="17"/>
      <c r="O159" s="17"/>
      <c r="P159" s="17"/>
      <c r="Q159" s="17"/>
      <c r="R159" s="17"/>
      <c r="S159" s="17"/>
    </row>
    <row r="160" ht="30.0" customHeight="1">
      <c r="A160" s="31" t="str">
        <f>IF(C158&gt;0,A159,"")</f>
        <v/>
      </c>
      <c r="B160" s="32"/>
      <c r="C160" s="32"/>
      <c r="D160" s="33"/>
      <c r="E160" s="17"/>
      <c r="F160" s="29"/>
      <c r="G160" s="39"/>
      <c r="H160" s="17"/>
      <c r="I160" s="17"/>
      <c r="J160" s="17"/>
      <c r="K160" s="17"/>
      <c r="L160" s="17"/>
      <c r="M160" s="17"/>
      <c r="N160" s="17"/>
      <c r="O160" s="17"/>
      <c r="P160" s="17"/>
      <c r="Q160" s="17"/>
      <c r="R160" s="17"/>
      <c r="S160" s="17"/>
    </row>
    <row r="161" ht="39.75" customHeight="1">
      <c r="A161" s="47" t="s">
        <v>60</v>
      </c>
      <c r="B161" s="9"/>
      <c r="C161" s="9"/>
      <c r="D161" s="10"/>
      <c r="E161" s="17"/>
      <c r="F161" s="18">
        <v>61.0</v>
      </c>
      <c r="G161" s="39"/>
      <c r="H161" s="17"/>
      <c r="I161" s="17"/>
      <c r="J161" s="17"/>
      <c r="K161" s="17"/>
      <c r="L161" s="17"/>
      <c r="M161" s="17"/>
      <c r="N161" s="17"/>
      <c r="O161" s="17"/>
      <c r="P161" s="17"/>
      <c r="Q161" s="17"/>
      <c r="R161" s="17"/>
      <c r="S161" s="17"/>
    </row>
    <row r="162" ht="30.0" customHeight="1">
      <c r="A162" s="21" t="s">
        <v>213</v>
      </c>
      <c r="B162" s="14"/>
      <c r="C162" s="14"/>
      <c r="D162" s="15"/>
      <c r="E162" s="18"/>
      <c r="F162" s="18" t="str">
        <f>C166</f>
        <v/>
      </c>
      <c r="G162" s="39"/>
      <c r="H162" s="17"/>
      <c r="I162" s="17"/>
      <c r="J162" s="17"/>
      <c r="K162" s="17"/>
      <c r="L162" s="17"/>
      <c r="M162" s="17"/>
      <c r="N162" s="17"/>
      <c r="O162" s="17"/>
      <c r="P162" s="17"/>
      <c r="Q162" s="17"/>
      <c r="R162" s="17"/>
      <c r="S162" s="17"/>
    </row>
    <row r="163" ht="30.0" customHeight="1">
      <c r="A163" s="22" t="s">
        <v>214</v>
      </c>
      <c r="B163" s="2"/>
      <c r="C163" s="2"/>
      <c r="D163" s="3"/>
      <c r="E163" s="18"/>
      <c r="F163" s="38">
        <f>IF(F162=E166,1,0)</f>
        <v>0</v>
      </c>
      <c r="G163" s="39"/>
      <c r="H163" s="17"/>
      <c r="I163" s="17"/>
      <c r="J163" s="17"/>
      <c r="K163" s="17"/>
      <c r="L163" s="17"/>
      <c r="M163" s="17"/>
      <c r="N163" s="17"/>
      <c r="O163" s="17"/>
      <c r="P163" s="17"/>
      <c r="Q163" s="17"/>
      <c r="R163" s="17"/>
      <c r="S163" s="17"/>
    </row>
    <row r="164" ht="30.0" customHeight="1">
      <c r="A164" s="22" t="s">
        <v>215</v>
      </c>
      <c r="B164" s="2"/>
      <c r="C164" s="2"/>
      <c r="D164" s="3"/>
      <c r="E164" s="18"/>
      <c r="F164" s="24">
        <f>IF(F162&lt;&gt;E166,1,0)</f>
        <v>1</v>
      </c>
      <c r="G164" s="39"/>
      <c r="H164" s="17"/>
      <c r="I164" s="17"/>
      <c r="J164" s="17"/>
      <c r="K164" s="17"/>
      <c r="L164" s="17"/>
      <c r="M164" s="17"/>
      <c r="N164" s="17"/>
      <c r="O164" s="17"/>
      <c r="P164" s="17"/>
      <c r="Q164" s="17"/>
      <c r="R164" s="17"/>
      <c r="S164" s="17"/>
    </row>
    <row r="165" ht="30.0" customHeight="1">
      <c r="A165" s="22" t="s">
        <v>216</v>
      </c>
      <c r="B165" s="2"/>
      <c r="C165" s="2"/>
      <c r="D165" s="3"/>
      <c r="E165" s="18"/>
      <c r="F165" s="18">
        <f>IF(F164=1,F161,"")</f>
        <v>61</v>
      </c>
      <c r="G165" s="39"/>
      <c r="H165" s="17"/>
      <c r="I165" s="17"/>
      <c r="J165" s="17"/>
      <c r="K165" s="17"/>
      <c r="L165" s="17"/>
      <c r="M165" s="17"/>
      <c r="N165" s="17"/>
      <c r="O165" s="17"/>
      <c r="P165" s="17"/>
      <c r="Q165" s="17"/>
      <c r="R165" s="17"/>
      <c r="S165" s="17"/>
    </row>
    <row r="166" ht="14.25" customHeight="1">
      <c r="A166" s="48"/>
      <c r="B166" s="26" t="s">
        <v>217</v>
      </c>
      <c r="C166" s="40"/>
      <c r="D166" s="49"/>
      <c r="E166" s="18" t="s">
        <v>86</v>
      </c>
      <c r="F166" s="29"/>
      <c r="G166" s="39"/>
      <c r="H166" s="17"/>
      <c r="I166" s="17"/>
      <c r="J166" s="17"/>
      <c r="K166" s="17"/>
      <c r="L166" s="17"/>
      <c r="M166" s="17"/>
      <c r="N166" s="17"/>
      <c r="O166" s="17"/>
      <c r="P166" s="17"/>
      <c r="Q166" s="17"/>
      <c r="R166" s="17"/>
      <c r="S166" s="17"/>
    </row>
    <row r="167" ht="14.25" hidden="1" customHeight="1">
      <c r="A167" s="44" t="s">
        <v>218</v>
      </c>
      <c r="B167" s="2"/>
      <c r="C167" s="2"/>
      <c r="D167" s="3"/>
      <c r="E167" s="17"/>
      <c r="F167" s="29"/>
      <c r="G167" s="39"/>
      <c r="H167" s="17"/>
      <c r="I167" s="17"/>
      <c r="J167" s="17"/>
      <c r="K167" s="17"/>
      <c r="L167" s="17"/>
      <c r="M167" s="17"/>
      <c r="N167" s="17"/>
      <c r="O167" s="17"/>
      <c r="P167" s="17"/>
      <c r="Q167" s="17"/>
      <c r="R167" s="17"/>
      <c r="S167" s="17"/>
    </row>
    <row r="168" ht="42.0" customHeight="1">
      <c r="A168" s="31" t="str">
        <f>IF(C166&gt;0,A167,"")</f>
        <v/>
      </c>
      <c r="B168" s="32"/>
      <c r="C168" s="32"/>
      <c r="D168" s="33"/>
      <c r="E168" s="17"/>
      <c r="F168" s="29"/>
      <c r="G168" s="39"/>
      <c r="H168" s="17"/>
      <c r="I168" s="17"/>
      <c r="J168" s="17"/>
      <c r="K168" s="17"/>
      <c r="L168" s="17"/>
      <c r="M168" s="17"/>
      <c r="N168" s="17"/>
      <c r="O168" s="17"/>
      <c r="P168" s="17"/>
      <c r="Q168" s="17"/>
      <c r="R168" s="17"/>
      <c r="S168" s="17"/>
    </row>
    <row r="169" ht="39.75" customHeight="1">
      <c r="A169" s="50" t="s">
        <v>63</v>
      </c>
      <c r="B169" s="9"/>
      <c r="C169" s="9"/>
      <c r="D169" s="10"/>
      <c r="E169" s="17"/>
      <c r="F169" s="18">
        <v>64.0</v>
      </c>
      <c r="G169" s="39"/>
      <c r="H169" s="17"/>
      <c r="I169" s="17"/>
      <c r="J169" s="17"/>
      <c r="K169" s="17"/>
      <c r="L169" s="17"/>
      <c r="M169" s="17"/>
      <c r="N169" s="17"/>
      <c r="O169" s="17"/>
      <c r="P169" s="17"/>
      <c r="Q169" s="17"/>
      <c r="R169" s="17"/>
      <c r="S169" s="17"/>
    </row>
    <row r="170" ht="30.0" customHeight="1">
      <c r="A170" s="21" t="s">
        <v>219</v>
      </c>
      <c r="B170" s="14"/>
      <c r="C170" s="14"/>
      <c r="D170" s="15"/>
      <c r="E170" s="18"/>
      <c r="F170" s="18" t="str">
        <f>C174</f>
        <v/>
      </c>
      <c r="G170" s="39"/>
      <c r="H170" s="17"/>
      <c r="I170" s="17"/>
      <c r="J170" s="17"/>
      <c r="K170" s="17"/>
      <c r="L170" s="17"/>
      <c r="M170" s="17"/>
      <c r="N170" s="17"/>
      <c r="O170" s="17"/>
      <c r="P170" s="17"/>
      <c r="Q170" s="17"/>
      <c r="R170" s="17"/>
      <c r="S170" s="17"/>
    </row>
    <row r="171" ht="30.0" customHeight="1">
      <c r="A171" s="22" t="s">
        <v>220</v>
      </c>
      <c r="B171" s="2"/>
      <c r="C171" s="2"/>
      <c r="D171" s="3"/>
      <c r="E171" s="18"/>
      <c r="F171" s="38">
        <f>IF(F170=E174,1,0)</f>
        <v>0</v>
      </c>
      <c r="G171" s="39"/>
      <c r="H171" s="17"/>
      <c r="I171" s="17"/>
      <c r="J171" s="17"/>
      <c r="K171" s="17"/>
      <c r="L171" s="17"/>
      <c r="M171" s="17"/>
      <c r="N171" s="17"/>
      <c r="O171" s="17"/>
      <c r="P171" s="17"/>
      <c r="Q171" s="17"/>
      <c r="R171" s="17"/>
      <c r="S171" s="17"/>
    </row>
    <row r="172" ht="30.0" customHeight="1">
      <c r="A172" s="22" t="s">
        <v>221</v>
      </c>
      <c r="B172" s="2"/>
      <c r="C172" s="2"/>
      <c r="D172" s="3"/>
      <c r="E172" s="18"/>
      <c r="F172" s="24">
        <f>IF(F170&lt;&gt;E174,1,0)</f>
        <v>1</v>
      </c>
      <c r="G172" s="39"/>
      <c r="H172" s="17"/>
      <c r="I172" s="17"/>
      <c r="J172" s="17"/>
      <c r="K172" s="17"/>
      <c r="L172" s="17"/>
      <c r="M172" s="17"/>
      <c r="N172" s="17"/>
      <c r="O172" s="17"/>
      <c r="P172" s="17"/>
      <c r="Q172" s="17"/>
      <c r="R172" s="17"/>
      <c r="S172" s="17"/>
    </row>
    <row r="173" ht="30.0" customHeight="1">
      <c r="A173" s="22" t="s">
        <v>222</v>
      </c>
      <c r="B173" s="2"/>
      <c r="C173" s="2"/>
      <c r="D173" s="3"/>
      <c r="E173" s="18"/>
      <c r="F173" s="18">
        <f>IF(F172=1,F169,"")</f>
        <v>64</v>
      </c>
      <c r="G173" s="39"/>
      <c r="H173" s="17"/>
      <c r="I173" s="17"/>
      <c r="J173" s="17"/>
      <c r="K173" s="17"/>
      <c r="L173" s="17"/>
      <c r="M173" s="17"/>
      <c r="N173" s="17"/>
      <c r="O173" s="17"/>
      <c r="P173" s="17"/>
      <c r="Q173" s="17"/>
      <c r="R173" s="17"/>
      <c r="S173" s="17"/>
    </row>
    <row r="174" ht="14.25" customHeight="1">
      <c r="A174" s="25"/>
      <c r="B174" s="26" t="s">
        <v>223</v>
      </c>
      <c r="C174" s="40"/>
      <c r="D174" s="28"/>
      <c r="E174" s="18" t="s">
        <v>86</v>
      </c>
      <c r="F174" s="29"/>
      <c r="G174" s="39"/>
      <c r="H174" s="17"/>
      <c r="I174" s="17"/>
      <c r="J174" s="17"/>
      <c r="K174" s="17"/>
      <c r="L174" s="17"/>
      <c r="M174" s="17"/>
      <c r="N174" s="17"/>
      <c r="O174" s="17"/>
      <c r="P174" s="17"/>
      <c r="Q174" s="17"/>
      <c r="R174" s="17"/>
      <c r="S174" s="17"/>
    </row>
    <row r="175" ht="14.25" hidden="1" customHeight="1">
      <c r="A175" s="30" t="s">
        <v>218</v>
      </c>
      <c r="B175" s="2"/>
      <c r="C175" s="2"/>
      <c r="D175" s="3"/>
      <c r="E175" s="17"/>
      <c r="F175" s="29"/>
      <c r="G175" s="39"/>
      <c r="H175" s="17"/>
      <c r="I175" s="17"/>
      <c r="J175" s="17"/>
      <c r="K175" s="17"/>
      <c r="L175" s="17"/>
      <c r="M175" s="17"/>
      <c r="N175" s="17"/>
      <c r="O175" s="17"/>
      <c r="P175" s="17"/>
      <c r="Q175" s="17"/>
      <c r="R175" s="17"/>
      <c r="S175" s="17"/>
    </row>
    <row r="176" ht="45.0" customHeight="1">
      <c r="A176" s="31" t="str">
        <f>IF(C174&gt;0,A175,"")</f>
        <v/>
      </c>
      <c r="B176" s="32"/>
      <c r="C176" s="32"/>
      <c r="D176" s="33"/>
      <c r="E176" s="17"/>
      <c r="F176" s="29"/>
      <c r="G176" s="39"/>
      <c r="H176" s="17"/>
      <c r="I176" s="17"/>
      <c r="J176" s="17"/>
      <c r="K176" s="17"/>
      <c r="L176" s="17"/>
      <c r="M176" s="17"/>
      <c r="N176" s="17"/>
      <c r="O176" s="17"/>
      <c r="P176" s="17"/>
      <c r="Q176" s="17"/>
      <c r="R176" s="17"/>
      <c r="S176" s="17"/>
    </row>
    <row r="177" ht="39.75" customHeight="1">
      <c r="A177" s="6" t="s">
        <v>66</v>
      </c>
      <c r="B177" s="2"/>
      <c r="C177" s="2"/>
      <c r="D177" s="3"/>
      <c r="E177" s="17"/>
      <c r="F177" s="18">
        <v>67.0</v>
      </c>
      <c r="G177" s="39"/>
      <c r="H177" s="17"/>
      <c r="I177" s="17"/>
      <c r="J177" s="17"/>
      <c r="K177" s="17"/>
      <c r="L177" s="17"/>
      <c r="M177" s="17"/>
      <c r="N177" s="17"/>
      <c r="O177" s="17"/>
      <c r="P177" s="17"/>
      <c r="Q177" s="17"/>
      <c r="R177" s="17"/>
      <c r="S177" s="17"/>
    </row>
    <row r="178" ht="30.0" customHeight="1">
      <c r="A178" s="21" t="s">
        <v>224</v>
      </c>
      <c r="B178" s="14"/>
      <c r="C178" s="14"/>
      <c r="D178" s="15"/>
      <c r="E178" s="18"/>
      <c r="F178" s="18" t="str">
        <f>C182</f>
        <v/>
      </c>
      <c r="G178" s="39"/>
      <c r="H178" s="17"/>
      <c r="I178" s="17"/>
      <c r="J178" s="17"/>
      <c r="K178" s="17"/>
      <c r="L178" s="17"/>
      <c r="M178" s="17"/>
      <c r="N178" s="17"/>
      <c r="O178" s="17"/>
      <c r="P178" s="17"/>
      <c r="Q178" s="17"/>
      <c r="R178" s="17"/>
      <c r="S178" s="17"/>
    </row>
    <row r="179" ht="30.0" customHeight="1">
      <c r="A179" s="22" t="s">
        <v>225</v>
      </c>
      <c r="B179" s="2"/>
      <c r="C179" s="2"/>
      <c r="D179" s="3"/>
      <c r="E179" s="18"/>
      <c r="F179" s="38">
        <f>IF(F178=E182,1,0)</f>
        <v>0</v>
      </c>
      <c r="G179" s="39"/>
      <c r="H179" s="17"/>
      <c r="I179" s="17"/>
      <c r="J179" s="17"/>
      <c r="K179" s="17"/>
      <c r="L179" s="17"/>
      <c r="M179" s="17"/>
      <c r="N179" s="17"/>
      <c r="O179" s="17"/>
      <c r="P179" s="17"/>
      <c r="Q179" s="17"/>
      <c r="R179" s="17"/>
      <c r="S179" s="17"/>
    </row>
    <row r="180" ht="30.0" customHeight="1">
      <c r="A180" s="22" t="s">
        <v>226</v>
      </c>
      <c r="B180" s="2"/>
      <c r="C180" s="2"/>
      <c r="D180" s="3"/>
      <c r="E180" s="18"/>
      <c r="F180" s="24">
        <f>IF(F178&lt;&gt;E182,1,0)</f>
        <v>1</v>
      </c>
      <c r="G180" s="39"/>
      <c r="H180" s="17"/>
      <c r="I180" s="17"/>
      <c r="J180" s="17"/>
      <c r="K180" s="17"/>
      <c r="L180" s="17"/>
      <c r="M180" s="17"/>
      <c r="N180" s="17"/>
      <c r="O180" s="17"/>
      <c r="P180" s="17"/>
      <c r="Q180" s="17"/>
      <c r="R180" s="17"/>
      <c r="S180" s="17"/>
    </row>
    <row r="181" ht="30.0" customHeight="1">
      <c r="A181" s="22" t="s">
        <v>227</v>
      </c>
      <c r="B181" s="2"/>
      <c r="C181" s="2"/>
      <c r="D181" s="3"/>
      <c r="E181" s="18"/>
      <c r="F181" s="18">
        <f>IF(F180=1,F177,"")</f>
        <v>67</v>
      </c>
      <c r="G181" s="39"/>
      <c r="H181" s="17"/>
      <c r="I181" s="17"/>
      <c r="J181" s="17"/>
      <c r="K181" s="17"/>
      <c r="L181" s="17"/>
      <c r="M181" s="17"/>
      <c r="N181" s="17"/>
      <c r="O181" s="17"/>
      <c r="P181" s="17"/>
      <c r="Q181" s="17"/>
      <c r="R181" s="17"/>
      <c r="S181" s="17"/>
    </row>
    <row r="182" ht="14.25" customHeight="1">
      <c r="A182" s="25"/>
      <c r="B182" s="26" t="s">
        <v>228</v>
      </c>
      <c r="C182" s="40"/>
      <c r="D182" s="28"/>
      <c r="E182" s="18" t="s">
        <v>85</v>
      </c>
      <c r="F182" s="29"/>
      <c r="G182" s="39"/>
      <c r="H182" s="17"/>
      <c r="I182" s="17"/>
      <c r="J182" s="17"/>
      <c r="K182" s="17"/>
      <c r="L182" s="17"/>
      <c r="M182" s="17"/>
      <c r="N182" s="17"/>
      <c r="O182" s="17"/>
      <c r="P182" s="17"/>
      <c r="Q182" s="17"/>
      <c r="R182" s="17"/>
      <c r="S182" s="17"/>
    </row>
    <row r="183" ht="14.25" hidden="1" customHeight="1">
      <c r="A183" s="30" t="s">
        <v>229</v>
      </c>
      <c r="B183" s="2"/>
      <c r="C183" s="2"/>
      <c r="D183" s="3"/>
      <c r="E183" s="17"/>
      <c r="F183" s="29"/>
      <c r="G183" s="39"/>
      <c r="H183" s="17"/>
      <c r="I183" s="17"/>
      <c r="J183" s="17"/>
      <c r="K183" s="17"/>
      <c r="L183" s="17"/>
      <c r="M183" s="17"/>
      <c r="N183" s="17"/>
      <c r="O183" s="17"/>
      <c r="P183" s="17"/>
      <c r="Q183" s="17"/>
      <c r="R183" s="17"/>
      <c r="S183" s="17"/>
    </row>
    <row r="184" ht="44.25" customHeight="1">
      <c r="A184" s="31" t="str">
        <f>IF(C182&gt;0,A183,"")</f>
        <v/>
      </c>
      <c r="B184" s="32"/>
      <c r="C184" s="32"/>
      <c r="D184" s="33"/>
      <c r="E184" s="17"/>
      <c r="F184" s="29"/>
      <c r="G184" s="39"/>
      <c r="H184" s="17"/>
      <c r="I184" s="17"/>
      <c r="J184" s="17"/>
      <c r="K184" s="17"/>
      <c r="L184" s="17"/>
      <c r="M184" s="17"/>
      <c r="N184" s="17"/>
      <c r="O184" s="17"/>
      <c r="P184" s="17"/>
      <c r="Q184" s="17"/>
      <c r="R184" s="17"/>
      <c r="S184" s="17"/>
    </row>
    <row r="185" ht="51.0" customHeight="1">
      <c r="A185" s="42" t="s">
        <v>69</v>
      </c>
      <c r="B185" s="2"/>
      <c r="C185" s="2"/>
      <c r="D185" s="3"/>
      <c r="E185" s="17"/>
      <c r="F185" s="18">
        <v>70.0</v>
      </c>
      <c r="G185" s="39"/>
      <c r="H185" s="17"/>
      <c r="I185" s="17"/>
      <c r="J185" s="17"/>
      <c r="K185" s="17"/>
      <c r="L185" s="17"/>
      <c r="M185" s="17"/>
      <c r="N185" s="17"/>
      <c r="O185" s="17"/>
      <c r="P185" s="17"/>
      <c r="Q185" s="17"/>
      <c r="R185" s="17"/>
      <c r="S185" s="17"/>
    </row>
    <row r="186" ht="30.0" customHeight="1">
      <c r="A186" s="21" t="s">
        <v>230</v>
      </c>
      <c r="B186" s="14"/>
      <c r="C186" s="14"/>
      <c r="D186" s="15"/>
      <c r="E186" s="18"/>
      <c r="F186" s="18" t="str">
        <f>C190</f>
        <v/>
      </c>
      <c r="G186" s="39"/>
      <c r="H186" s="17"/>
      <c r="I186" s="17"/>
      <c r="J186" s="17"/>
      <c r="K186" s="17"/>
      <c r="L186" s="17"/>
      <c r="M186" s="17"/>
      <c r="N186" s="17"/>
      <c r="O186" s="17"/>
      <c r="P186" s="17"/>
      <c r="Q186" s="17"/>
      <c r="R186" s="17"/>
      <c r="S186" s="17"/>
    </row>
    <row r="187" ht="30.0" customHeight="1">
      <c r="A187" s="22" t="s">
        <v>231</v>
      </c>
      <c r="B187" s="2"/>
      <c r="C187" s="2"/>
      <c r="D187" s="3"/>
      <c r="E187" s="18"/>
      <c r="F187" s="38">
        <f>IF(F186=E190,1,0)</f>
        <v>0</v>
      </c>
      <c r="G187" s="39"/>
      <c r="H187" s="17"/>
      <c r="I187" s="17"/>
      <c r="J187" s="17"/>
      <c r="K187" s="17"/>
      <c r="L187" s="17"/>
      <c r="M187" s="17"/>
      <c r="N187" s="17"/>
      <c r="O187" s="17"/>
      <c r="P187" s="17"/>
      <c r="Q187" s="17"/>
      <c r="R187" s="17"/>
      <c r="S187" s="17"/>
    </row>
    <row r="188" ht="30.0" customHeight="1">
      <c r="A188" s="22" t="s">
        <v>232</v>
      </c>
      <c r="B188" s="2"/>
      <c r="C188" s="2"/>
      <c r="D188" s="3"/>
      <c r="E188" s="18"/>
      <c r="F188" s="24">
        <f>IF(F186&lt;&gt;E190,1,0)</f>
        <v>1</v>
      </c>
      <c r="G188" s="39"/>
      <c r="H188" s="17"/>
      <c r="I188" s="17"/>
      <c r="J188" s="17"/>
      <c r="K188" s="17"/>
      <c r="L188" s="17"/>
      <c r="M188" s="17"/>
      <c r="N188" s="17"/>
      <c r="O188" s="17"/>
      <c r="P188" s="17"/>
      <c r="Q188" s="17"/>
      <c r="R188" s="17"/>
      <c r="S188" s="17"/>
    </row>
    <row r="189" ht="30.0" customHeight="1">
      <c r="A189" s="22" t="s">
        <v>233</v>
      </c>
      <c r="B189" s="2"/>
      <c r="C189" s="2"/>
      <c r="D189" s="3"/>
      <c r="E189" s="18"/>
      <c r="F189" s="18">
        <f>IF(F188=1,F185,"")</f>
        <v>70</v>
      </c>
      <c r="G189" s="39"/>
      <c r="H189" s="17"/>
      <c r="I189" s="17"/>
      <c r="J189" s="17"/>
      <c r="K189" s="17"/>
      <c r="L189" s="17"/>
      <c r="M189" s="17"/>
      <c r="N189" s="17"/>
      <c r="O189" s="17"/>
      <c r="P189" s="17"/>
      <c r="Q189" s="17"/>
      <c r="R189" s="17"/>
      <c r="S189" s="17"/>
    </row>
    <row r="190" ht="14.25" customHeight="1">
      <c r="A190" s="25"/>
      <c r="B190" s="26" t="s">
        <v>234</v>
      </c>
      <c r="C190" s="40"/>
      <c r="D190" s="28"/>
      <c r="E190" s="18" t="s">
        <v>87</v>
      </c>
      <c r="F190" s="29"/>
      <c r="G190" s="39"/>
      <c r="H190" s="17"/>
      <c r="I190" s="17"/>
      <c r="J190" s="17"/>
      <c r="K190" s="17"/>
      <c r="L190" s="17"/>
      <c r="M190" s="17"/>
      <c r="N190" s="17"/>
      <c r="O190" s="17"/>
      <c r="P190" s="17"/>
      <c r="Q190" s="17"/>
      <c r="R190" s="17"/>
      <c r="S190" s="17"/>
    </row>
    <row r="191" ht="14.25" hidden="1" customHeight="1">
      <c r="A191" s="30" t="s">
        <v>235</v>
      </c>
      <c r="B191" s="2"/>
      <c r="C191" s="2"/>
      <c r="D191" s="3"/>
      <c r="E191" s="17"/>
      <c r="F191" s="29"/>
      <c r="G191" s="39"/>
      <c r="H191" s="17"/>
      <c r="I191" s="17"/>
      <c r="J191" s="17"/>
      <c r="K191" s="17"/>
      <c r="L191" s="17"/>
      <c r="M191" s="17"/>
      <c r="N191" s="17"/>
      <c r="O191" s="17"/>
      <c r="P191" s="17"/>
      <c r="Q191" s="17"/>
      <c r="R191" s="17"/>
      <c r="S191" s="17"/>
    </row>
    <row r="192" ht="45.75" customHeight="1">
      <c r="A192" s="31" t="str">
        <f>IF(C190&gt;0,A191,"")</f>
        <v/>
      </c>
      <c r="B192" s="32"/>
      <c r="C192" s="32"/>
      <c r="D192" s="33"/>
      <c r="E192" s="17"/>
      <c r="F192" s="29"/>
      <c r="G192" s="39"/>
      <c r="H192" s="17"/>
      <c r="I192" s="17"/>
      <c r="J192" s="17"/>
      <c r="K192" s="17"/>
      <c r="L192" s="17"/>
      <c r="M192" s="17"/>
      <c r="N192" s="17"/>
      <c r="O192" s="17"/>
      <c r="P192" s="17"/>
      <c r="Q192" s="17"/>
      <c r="R192" s="17"/>
      <c r="S192" s="17"/>
    </row>
    <row r="193" ht="39.75" customHeight="1">
      <c r="A193" s="6" t="s">
        <v>72</v>
      </c>
      <c r="B193" s="2"/>
      <c r="C193" s="2"/>
      <c r="D193" s="3"/>
      <c r="E193" s="17"/>
      <c r="F193" s="18">
        <v>73.0</v>
      </c>
      <c r="G193" s="39"/>
      <c r="H193" s="17"/>
      <c r="I193" s="17"/>
      <c r="J193" s="17"/>
      <c r="K193" s="17"/>
      <c r="L193" s="17"/>
      <c r="M193" s="17"/>
      <c r="N193" s="17"/>
      <c r="O193" s="17"/>
      <c r="P193" s="17"/>
      <c r="Q193" s="17"/>
      <c r="R193" s="17"/>
      <c r="S193" s="17"/>
    </row>
    <row r="194" ht="30.0" customHeight="1">
      <c r="A194" s="21" t="s">
        <v>236</v>
      </c>
      <c r="B194" s="14"/>
      <c r="C194" s="14"/>
      <c r="D194" s="15"/>
      <c r="E194" s="18"/>
      <c r="F194" s="18" t="str">
        <f>C198</f>
        <v/>
      </c>
      <c r="G194" s="39"/>
      <c r="H194" s="17"/>
      <c r="I194" s="17"/>
      <c r="J194" s="17"/>
      <c r="K194" s="17"/>
      <c r="L194" s="17"/>
      <c r="M194" s="17"/>
      <c r="N194" s="17"/>
      <c r="O194" s="17"/>
      <c r="P194" s="17"/>
      <c r="Q194" s="17"/>
      <c r="R194" s="17"/>
      <c r="S194" s="17"/>
    </row>
    <row r="195" ht="30.0" customHeight="1">
      <c r="A195" s="22" t="s">
        <v>237</v>
      </c>
      <c r="B195" s="2"/>
      <c r="C195" s="2"/>
      <c r="D195" s="3"/>
      <c r="E195" s="18"/>
      <c r="F195" s="38">
        <f>IF(F194=E198,1,0)</f>
        <v>0</v>
      </c>
      <c r="G195" s="39"/>
      <c r="H195" s="17"/>
      <c r="I195" s="17"/>
      <c r="J195" s="17"/>
      <c r="K195" s="17"/>
      <c r="L195" s="17"/>
      <c r="M195" s="17"/>
      <c r="N195" s="17"/>
      <c r="O195" s="17"/>
      <c r="P195" s="17"/>
      <c r="Q195" s="17"/>
      <c r="R195" s="17"/>
      <c r="S195" s="17"/>
    </row>
    <row r="196" ht="30.0" customHeight="1">
      <c r="A196" s="22" t="s">
        <v>238</v>
      </c>
      <c r="B196" s="2"/>
      <c r="C196" s="2"/>
      <c r="D196" s="3"/>
      <c r="E196" s="18"/>
      <c r="F196" s="24">
        <f>IF(F194&lt;&gt;E198,1,0)</f>
        <v>1</v>
      </c>
      <c r="G196" s="39"/>
      <c r="H196" s="17"/>
      <c r="I196" s="17"/>
      <c r="J196" s="17"/>
      <c r="K196" s="17"/>
      <c r="L196" s="17"/>
      <c r="M196" s="17"/>
      <c r="N196" s="17"/>
      <c r="O196" s="17"/>
      <c r="P196" s="17"/>
      <c r="Q196" s="17"/>
      <c r="R196" s="17"/>
      <c r="S196" s="17"/>
    </row>
    <row r="197" ht="30.0" customHeight="1">
      <c r="A197" s="22" t="s">
        <v>239</v>
      </c>
      <c r="B197" s="2"/>
      <c r="C197" s="2"/>
      <c r="D197" s="3"/>
      <c r="E197" s="18"/>
      <c r="F197" s="18">
        <f>IF(F196=1,F193,"")</f>
        <v>73</v>
      </c>
      <c r="G197" s="39"/>
      <c r="H197" s="17"/>
      <c r="I197" s="17"/>
      <c r="J197" s="17"/>
      <c r="K197" s="17"/>
      <c r="L197" s="17"/>
      <c r="M197" s="17"/>
      <c r="N197" s="17"/>
      <c r="O197" s="17"/>
      <c r="P197" s="17"/>
      <c r="Q197" s="17"/>
      <c r="R197" s="17"/>
      <c r="S197" s="17"/>
    </row>
    <row r="198" ht="14.25" customHeight="1">
      <c r="A198" s="25"/>
      <c r="B198" s="43" t="s">
        <v>240</v>
      </c>
      <c r="C198" s="40"/>
      <c r="D198" s="28"/>
      <c r="E198" s="18" t="s">
        <v>84</v>
      </c>
      <c r="F198" s="29"/>
      <c r="G198" s="39"/>
      <c r="H198" s="17"/>
      <c r="I198" s="17"/>
      <c r="J198" s="17"/>
      <c r="K198" s="17"/>
      <c r="L198" s="17"/>
      <c r="M198" s="17"/>
      <c r="N198" s="17"/>
      <c r="O198" s="17"/>
      <c r="P198" s="17"/>
      <c r="Q198" s="17"/>
      <c r="R198" s="17"/>
      <c r="S198" s="17"/>
    </row>
    <row r="199" ht="14.25" hidden="1" customHeight="1">
      <c r="A199" s="30" t="s">
        <v>241</v>
      </c>
      <c r="B199" s="2"/>
      <c r="C199" s="2"/>
      <c r="D199" s="3"/>
      <c r="E199" s="17"/>
      <c r="F199" s="29"/>
      <c r="G199" s="39"/>
      <c r="H199" s="17"/>
      <c r="I199" s="17"/>
      <c r="J199" s="17"/>
      <c r="K199" s="17"/>
      <c r="L199" s="17"/>
      <c r="M199" s="17"/>
      <c r="N199" s="17"/>
      <c r="O199" s="17"/>
      <c r="P199" s="17"/>
      <c r="Q199" s="17"/>
      <c r="R199" s="17"/>
      <c r="S199" s="17"/>
    </row>
    <row r="200" ht="30.0" customHeight="1">
      <c r="A200" s="31" t="str">
        <f>IF(C198&gt;0,A199,"")</f>
        <v/>
      </c>
      <c r="B200" s="32"/>
      <c r="C200" s="32"/>
      <c r="D200" s="33"/>
      <c r="E200" s="17"/>
      <c r="F200" s="29"/>
      <c r="G200" s="39"/>
      <c r="H200" s="17"/>
      <c r="I200" s="17"/>
      <c r="J200" s="17"/>
      <c r="K200" s="17"/>
      <c r="L200" s="17"/>
      <c r="M200" s="17"/>
      <c r="N200" s="17"/>
      <c r="O200" s="17"/>
      <c r="P200" s="17"/>
      <c r="Q200" s="17"/>
      <c r="R200" s="17"/>
      <c r="S200" s="17"/>
    </row>
    <row r="201" ht="39.75" customHeight="1">
      <c r="A201" s="6" t="s">
        <v>75</v>
      </c>
      <c r="B201" s="2"/>
      <c r="C201" s="2"/>
      <c r="D201" s="3"/>
      <c r="E201" s="17"/>
      <c r="F201" s="18">
        <v>76.0</v>
      </c>
      <c r="G201" s="39"/>
      <c r="H201" s="17"/>
      <c r="I201" s="17"/>
      <c r="J201" s="17"/>
      <c r="K201" s="17"/>
      <c r="L201" s="17"/>
      <c r="M201" s="17"/>
      <c r="N201" s="17"/>
      <c r="O201" s="17"/>
      <c r="P201" s="17"/>
      <c r="Q201" s="17"/>
      <c r="R201" s="17"/>
      <c r="S201" s="17"/>
    </row>
    <row r="202" ht="30.0" customHeight="1">
      <c r="A202" s="21" t="s">
        <v>242</v>
      </c>
      <c r="B202" s="14"/>
      <c r="C202" s="14"/>
      <c r="D202" s="15"/>
      <c r="E202" s="18"/>
      <c r="F202" s="18" t="str">
        <f>C206</f>
        <v/>
      </c>
      <c r="G202" s="39"/>
      <c r="H202" s="17"/>
      <c r="I202" s="17"/>
      <c r="J202" s="17"/>
      <c r="K202" s="17"/>
      <c r="L202" s="17"/>
      <c r="M202" s="17"/>
      <c r="N202" s="17"/>
      <c r="O202" s="17"/>
      <c r="P202" s="17"/>
      <c r="Q202" s="17"/>
      <c r="R202" s="17"/>
      <c r="S202" s="17"/>
    </row>
    <row r="203" ht="30.0" customHeight="1">
      <c r="A203" s="22" t="s">
        <v>243</v>
      </c>
      <c r="B203" s="2"/>
      <c r="C203" s="2"/>
      <c r="D203" s="3"/>
      <c r="E203" s="18"/>
      <c r="F203" s="38">
        <f>IF(F202=E206,1,0)</f>
        <v>0</v>
      </c>
      <c r="G203" s="39"/>
      <c r="H203" s="17"/>
      <c r="I203" s="17"/>
      <c r="J203" s="17"/>
      <c r="K203" s="17"/>
      <c r="L203" s="17"/>
      <c r="M203" s="17"/>
      <c r="N203" s="17"/>
      <c r="O203" s="17"/>
      <c r="P203" s="17"/>
      <c r="Q203" s="17"/>
      <c r="R203" s="17"/>
      <c r="S203" s="17"/>
    </row>
    <row r="204" ht="30.0" customHeight="1">
      <c r="A204" s="22" t="s">
        <v>244</v>
      </c>
      <c r="B204" s="2"/>
      <c r="C204" s="2"/>
      <c r="D204" s="3"/>
      <c r="E204" s="18"/>
      <c r="F204" s="24">
        <f>IF(F202&lt;&gt;E206,1,0)</f>
        <v>1</v>
      </c>
      <c r="G204" s="39"/>
      <c r="H204" s="17"/>
      <c r="I204" s="17"/>
      <c r="J204" s="17"/>
      <c r="K204" s="17"/>
      <c r="L204" s="17"/>
      <c r="M204" s="17"/>
      <c r="N204" s="17"/>
      <c r="O204" s="17"/>
      <c r="P204" s="17"/>
      <c r="Q204" s="17"/>
      <c r="R204" s="17"/>
      <c r="S204" s="17"/>
    </row>
    <row r="205" ht="30.0" customHeight="1">
      <c r="A205" s="22" t="s">
        <v>245</v>
      </c>
      <c r="B205" s="2"/>
      <c r="C205" s="2"/>
      <c r="D205" s="3"/>
      <c r="E205" s="18"/>
      <c r="F205" s="18">
        <f>IF(F204=1,F201,"")</f>
        <v>76</v>
      </c>
      <c r="G205" s="39"/>
      <c r="H205" s="17"/>
      <c r="I205" s="17"/>
      <c r="J205" s="17"/>
      <c r="K205" s="17"/>
      <c r="L205" s="17"/>
      <c r="M205" s="17"/>
      <c r="N205" s="17"/>
      <c r="O205" s="17"/>
      <c r="P205" s="17"/>
      <c r="Q205" s="17"/>
      <c r="R205" s="17"/>
      <c r="S205" s="17"/>
    </row>
    <row r="206" ht="14.25" customHeight="1">
      <c r="A206" s="25"/>
      <c r="B206" s="43" t="s">
        <v>246</v>
      </c>
      <c r="C206" s="40"/>
      <c r="D206" s="28"/>
      <c r="E206" s="18" t="s">
        <v>86</v>
      </c>
      <c r="F206" s="29"/>
      <c r="G206" s="39"/>
      <c r="H206" s="17"/>
      <c r="I206" s="17"/>
      <c r="J206" s="17"/>
      <c r="K206" s="17"/>
      <c r="L206" s="17"/>
      <c r="M206" s="17"/>
      <c r="N206" s="17"/>
      <c r="O206" s="17"/>
      <c r="P206" s="17"/>
      <c r="Q206" s="17"/>
      <c r="R206" s="17"/>
      <c r="S206" s="17"/>
    </row>
    <row r="207" ht="14.25" hidden="1" customHeight="1">
      <c r="A207" s="30" t="s">
        <v>247</v>
      </c>
      <c r="B207" s="2"/>
      <c r="C207" s="2"/>
      <c r="D207" s="3"/>
      <c r="E207" s="17"/>
      <c r="F207" s="29"/>
      <c r="G207" s="39"/>
      <c r="H207" s="17"/>
      <c r="I207" s="17"/>
      <c r="J207" s="17"/>
      <c r="K207" s="17"/>
      <c r="L207" s="17"/>
      <c r="M207" s="17"/>
      <c r="N207" s="17"/>
      <c r="O207" s="17"/>
      <c r="P207" s="17"/>
      <c r="Q207" s="17"/>
      <c r="R207" s="17"/>
      <c r="S207" s="17"/>
    </row>
    <row r="208" ht="30.0" customHeight="1">
      <c r="A208" s="31" t="str">
        <f>IF(C206&gt;0,A207,"")</f>
        <v/>
      </c>
      <c r="B208" s="32"/>
      <c r="C208" s="32"/>
      <c r="D208" s="33"/>
      <c r="E208" s="17"/>
      <c r="F208" s="29"/>
      <c r="G208" s="39"/>
      <c r="H208" s="17"/>
      <c r="I208" s="17"/>
      <c r="J208" s="17"/>
      <c r="K208" s="17"/>
      <c r="L208" s="17"/>
      <c r="M208" s="17"/>
      <c r="N208" s="17"/>
      <c r="O208" s="17"/>
      <c r="P208" s="17"/>
      <c r="Q208" s="17"/>
      <c r="R208" s="17"/>
      <c r="S208" s="17"/>
    </row>
    <row r="209" ht="39.75" customHeight="1">
      <c r="A209" s="6" t="s">
        <v>78</v>
      </c>
      <c r="B209" s="2"/>
      <c r="C209" s="2"/>
      <c r="D209" s="3"/>
      <c r="E209" s="17"/>
      <c r="F209" s="18">
        <v>79.0</v>
      </c>
      <c r="G209" s="39"/>
      <c r="H209" s="17"/>
      <c r="I209" s="17"/>
      <c r="J209" s="17"/>
      <c r="K209" s="17"/>
      <c r="L209" s="17"/>
      <c r="M209" s="17"/>
      <c r="N209" s="17"/>
      <c r="O209" s="17"/>
      <c r="P209" s="17"/>
      <c r="Q209" s="17"/>
      <c r="R209" s="17"/>
      <c r="S209" s="17"/>
    </row>
    <row r="210" ht="30.0" customHeight="1">
      <c r="A210" s="21" t="s">
        <v>248</v>
      </c>
      <c r="B210" s="14"/>
      <c r="C210" s="14"/>
      <c r="D210" s="15"/>
      <c r="E210" s="18"/>
      <c r="F210" s="18" t="str">
        <f>C214</f>
        <v/>
      </c>
      <c r="G210" s="39"/>
      <c r="H210" s="17"/>
      <c r="I210" s="17"/>
      <c r="J210" s="17"/>
      <c r="K210" s="17"/>
      <c r="L210" s="17"/>
      <c r="M210" s="17"/>
      <c r="N210" s="17"/>
      <c r="O210" s="17"/>
      <c r="P210" s="17"/>
      <c r="Q210" s="17"/>
      <c r="R210" s="17"/>
      <c r="S210" s="17"/>
    </row>
    <row r="211" ht="30.0" customHeight="1">
      <c r="A211" s="22" t="s">
        <v>249</v>
      </c>
      <c r="B211" s="2"/>
      <c r="C211" s="2"/>
      <c r="D211" s="3"/>
      <c r="E211" s="18"/>
      <c r="F211" s="38">
        <f>IF(F210=E214,1,0)</f>
        <v>0</v>
      </c>
      <c r="G211" s="39"/>
      <c r="H211" s="17"/>
      <c r="I211" s="17"/>
      <c r="J211" s="17"/>
      <c r="K211" s="17"/>
      <c r="L211" s="17"/>
      <c r="M211" s="17"/>
      <c r="N211" s="17"/>
      <c r="O211" s="17"/>
      <c r="P211" s="17"/>
      <c r="Q211" s="17"/>
      <c r="R211" s="17"/>
      <c r="S211" s="17"/>
    </row>
    <row r="212" ht="30.0" customHeight="1">
      <c r="A212" s="22" t="s">
        <v>250</v>
      </c>
      <c r="B212" s="2"/>
      <c r="C212" s="2"/>
      <c r="D212" s="3"/>
      <c r="E212" s="18"/>
      <c r="F212" s="24">
        <f>IF(F210&lt;&gt;E214,1,0)</f>
        <v>1</v>
      </c>
      <c r="G212" s="39"/>
      <c r="H212" s="17"/>
      <c r="I212" s="17"/>
      <c r="J212" s="17"/>
      <c r="K212" s="17"/>
      <c r="L212" s="17"/>
      <c r="M212" s="17"/>
      <c r="N212" s="17"/>
      <c r="O212" s="17"/>
      <c r="P212" s="17"/>
      <c r="Q212" s="17"/>
      <c r="R212" s="17"/>
      <c r="S212" s="17"/>
    </row>
    <row r="213" ht="30.0" customHeight="1">
      <c r="A213" s="22" t="s">
        <v>251</v>
      </c>
      <c r="B213" s="2"/>
      <c r="C213" s="2"/>
      <c r="D213" s="3"/>
      <c r="E213" s="18"/>
      <c r="F213" s="18">
        <f>IF(F212=1,F209,"")</f>
        <v>79</v>
      </c>
      <c r="G213" s="39"/>
      <c r="H213" s="17"/>
      <c r="I213" s="17"/>
      <c r="J213" s="17"/>
      <c r="K213" s="17"/>
      <c r="L213" s="17"/>
      <c r="M213" s="17"/>
      <c r="N213" s="17"/>
      <c r="O213" s="17"/>
      <c r="P213" s="17"/>
      <c r="Q213" s="17"/>
      <c r="R213" s="17"/>
      <c r="S213" s="17"/>
    </row>
    <row r="214" ht="14.25" customHeight="1">
      <c r="A214" s="25"/>
      <c r="B214" s="43" t="s">
        <v>252</v>
      </c>
      <c r="C214" s="40"/>
      <c r="D214" s="28"/>
      <c r="E214" s="18" t="s">
        <v>85</v>
      </c>
      <c r="F214" s="29"/>
      <c r="G214" s="39"/>
      <c r="H214" s="17"/>
      <c r="I214" s="17"/>
      <c r="J214" s="17"/>
      <c r="K214" s="17"/>
      <c r="L214" s="17"/>
      <c r="M214" s="17"/>
      <c r="N214" s="17"/>
      <c r="O214" s="17"/>
      <c r="P214" s="17"/>
      <c r="Q214" s="17"/>
      <c r="R214" s="17"/>
      <c r="S214" s="17"/>
    </row>
    <row r="215" ht="14.25" hidden="1" customHeight="1">
      <c r="A215" s="30" t="s">
        <v>253</v>
      </c>
      <c r="B215" s="2"/>
      <c r="C215" s="2"/>
      <c r="D215" s="3"/>
      <c r="E215" s="17"/>
      <c r="F215" s="29"/>
      <c r="G215" s="39"/>
      <c r="H215" s="17"/>
      <c r="I215" s="17"/>
      <c r="J215" s="17"/>
      <c r="K215" s="17"/>
      <c r="L215" s="17"/>
      <c r="M215" s="17"/>
      <c r="N215" s="17"/>
      <c r="O215" s="17"/>
      <c r="P215" s="17"/>
      <c r="Q215" s="17"/>
      <c r="R215" s="17"/>
      <c r="S215" s="17"/>
    </row>
    <row r="216" ht="46.5" customHeight="1">
      <c r="A216" s="41" t="str">
        <f>IF(C214&gt;0,A215,"")</f>
        <v/>
      </c>
      <c r="B216" s="32"/>
      <c r="C216" s="32"/>
      <c r="D216" s="33"/>
      <c r="E216" s="17"/>
      <c r="F216" s="29"/>
      <c r="G216" s="39"/>
      <c r="H216" s="17"/>
      <c r="I216" s="17"/>
      <c r="J216" s="17"/>
      <c r="K216" s="17"/>
      <c r="L216" s="17"/>
      <c r="M216" s="17"/>
      <c r="N216" s="17"/>
      <c r="O216" s="17"/>
      <c r="P216" s="17"/>
      <c r="Q216" s="17"/>
      <c r="R216" s="17"/>
      <c r="S216" s="17"/>
    </row>
    <row r="217" ht="39.75" customHeight="1">
      <c r="A217" s="6" t="s">
        <v>81</v>
      </c>
      <c r="B217" s="2"/>
      <c r="C217" s="2"/>
      <c r="D217" s="3"/>
      <c r="E217" s="17"/>
      <c r="F217" s="18">
        <v>82.0</v>
      </c>
      <c r="G217" s="39"/>
      <c r="H217" s="17"/>
      <c r="I217" s="17"/>
      <c r="J217" s="17"/>
      <c r="K217" s="17"/>
      <c r="L217" s="17"/>
      <c r="M217" s="17"/>
      <c r="N217" s="17"/>
      <c r="O217" s="17"/>
      <c r="P217" s="17"/>
      <c r="Q217" s="17"/>
      <c r="R217" s="17"/>
      <c r="S217" s="17"/>
    </row>
    <row r="218" ht="30.0" customHeight="1">
      <c r="A218" s="51" t="s">
        <v>254</v>
      </c>
      <c r="B218" s="14"/>
      <c r="C218" s="14"/>
      <c r="D218" s="15"/>
      <c r="E218" s="18"/>
      <c r="F218" s="18" t="str">
        <f>C222</f>
        <v/>
      </c>
      <c r="G218" s="39"/>
      <c r="H218" s="17"/>
      <c r="I218" s="17"/>
      <c r="J218" s="17"/>
      <c r="K218" s="17"/>
      <c r="L218" s="17"/>
      <c r="M218" s="17"/>
      <c r="N218" s="17"/>
      <c r="O218" s="17"/>
      <c r="P218" s="17"/>
      <c r="Q218" s="17"/>
      <c r="R218" s="17"/>
      <c r="S218" s="17"/>
    </row>
    <row r="219" ht="30.0" customHeight="1">
      <c r="A219" s="52" t="s">
        <v>255</v>
      </c>
      <c r="B219" s="2"/>
      <c r="C219" s="2"/>
      <c r="D219" s="3"/>
      <c r="E219" s="18"/>
      <c r="F219" s="38">
        <f>IF(F218=E222,1,0)</f>
        <v>0</v>
      </c>
      <c r="G219" s="39"/>
      <c r="H219" s="17"/>
      <c r="I219" s="17"/>
      <c r="J219" s="17"/>
      <c r="K219" s="17"/>
      <c r="L219" s="17"/>
      <c r="M219" s="17"/>
      <c r="N219" s="17"/>
      <c r="O219" s="17"/>
      <c r="P219" s="17"/>
      <c r="Q219" s="17"/>
      <c r="R219" s="17"/>
      <c r="S219" s="17"/>
    </row>
    <row r="220" ht="30.0" customHeight="1">
      <c r="A220" s="52" t="s">
        <v>256</v>
      </c>
      <c r="B220" s="2"/>
      <c r="C220" s="2"/>
      <c r="D220" s="3"/>
      <c r="E220" s="18"/>
      <c r="F220" s="24">
        <f>IF(F218&lt;&gt;E222,1,0)</f>
        <v>1</v>
      </c>
      <c r="G220" s="39"/>
      <c r="H220" s="17"/>
      <c r="I220" s="17"/>
      <c r="J220" s="17"/>
      <c r="K220" s="17"/>
      <c r="L220" s="17"/>
      <c r="M220" s="17"/>
      <c r="N220" s="17"/>
      <c r="O220" s="17"/>
      <c r="P220" s="17"/>
      <c r="Q220" s="17"/>
      <c r="R220" s="17"/>
      <c r="S220" s="17"/>
    </row>
    <row r="221" ht="30.0" customHeight="1">
      <c r="A221" s="52" t="s">
        <v>257</v>
      </c>
      <c r="B221" s="2"/>
      <c r="C221" s="2"/>
      <c r="D221" s="3"/>
      <c r="E221" s="18"/>
      <c r="F221" s="18">
        <f>IF(F220=1,F217,"")</f>
        <v>82</v>
      </c>
      <c r="G221" s="39"/>
      <c r="H221" s="17"/>
      <c r="I221" s="17"/>
      <c r="J221" s="17"/>
      <c r="K221" s="17"/>
      <c r="L221" s="17"/>
      <c r="M221" s="17"/>
      <c r="N221" s="17"/>
      <c r="O221" s="17"/>
      <c r="P221" s="17"/>
      <c r="Q221" s="17"/>
      <c r="R221" s="17"/>
      <c r="S221" s="17"/>
    </row>
    <row r="222" ht="14.25" customHeight="1">
      <c r="A222" s="25"/>
      <c r="B222" s="43" t="s">
        <v>258</v>
      </c>
      <c r="C222" s="40"/>
      <c r="D222" s="28"/>
      <c r="E222" s="18" t="s">
        <v>84</v>
      </c>
      <c r="F222" s="29"/>
      <c r="G222" s="39"/>
      <c r="H222" s="17"/>
      <c r="I222" s="17"/>
      <c r="J222" s="17"/>
      <c r="K222" s="17"/>
      <c r="L222" s="17"/>
      <c r="M222" s="17"/>
      <c r="N222" s="17"/>
      <c r="O222" s="17"/>
      <c r="P222" s="17"/>
      <c r="Q222" s="17"/>
      <c r="R222" s="17"/>
      <c r="S222" s="17"/>
    </row>
    <row r="223" ht="14.25" hidden="1" customHeight="1">
      <c r="A223" s="30" t="s">
        <v>259</v>
      </c>
      <c r="B223" s="2"/>
      <c r="C223" s="2"/>
      <c r="D223" s="3"/>
      <c r="E223" s="17"/>
      <c r="F223" s="29"/>
      <c r="G223" s="39"/>
      <c r="H223" s="17"/>
      <c r="I223" s="17"/>
      <c r="J223" s="17"/>
      <c r="K223" s="17"/>
      <c r="L223" s="17"/>
      <c r="M223" s="17"/>
      <c r="N223" s="17"/>
      <c r="O223" s="17"/>
      <c r="P223" s="17"/>
      <c r="Q223" s="17"/>
      <c r="R223" s="17"/>
      <c r="S223" s="17"/>
    </row>
    <row r="224" ht="30.0" customHeight="1">
      <c r="A224" s="31" t="str">
        <f>IF(C222&gt;0,A223,"")</f>
        <v/>
      </c>
      <c r="B224" s="32"/>
      <c r="C224" s="32"/>
      <c r="D224" s="33"/>
      <c r="E224" s="17"/>
      <c r="F224" s="29"/>
      <c r="G224" s="39"/>
      <c r="H224" s="17"/>
      <c r="I224" s="17"/>
      <c r="J224" s="17"/>
      <c r="K224" s="17"/>
      <c r="L224" s="17"/>
      <c r="M224" s="17"/>
      <c r="N224" s="17"/>
      <c r="O224" s="17"/>
      <c r="P224" s="17"/>
      <c r="Q224" s="17"/>
      <c r="R224" s="17"/>
      <c r="S224" s="17"/>
    </row>
    <row r="225" ht="14.25" customHeight="1">
      <c r="A225" s="17"/>
      <c r="B225" s="17"/>
      <c r="C225" s="17"/>
      <c r="D225" s="17"/>
      <c r="E225" s="17"/>
      <c r="F225" s="29"/>
      <c r="G225" s="39"/>
      <c r="H225" s="17"/>
      <c r="I225" s="17"/>
      <c r="J225" s="17"/>
      <c r="K225" s="17"/>
      <c r="L225" s="17"/>
      <c r="M225" s="17"/>
      <c r="N225" s="17"/>
      <c r="O225" s="17"/>
      <c r="P225" s="17"/>
      <c r="Q225" s="17"/>
      <c r="R225" s="17"/>
      <c r="S225" s="17"/>
    </row>
    <row r="226" ht="14.25" customHeight="1">
      <c r="A226" s="17"/>
      <c r="B226" s="17"/>
      <c r="C226" s="17"/>
      <c r="D226" s="17"/>
      <c r="E226" s="17"/>
      <c r="F226" s="29"/>
      <c r="G226" s="39"/>
      <c r="H226" s="17"/>
      <c r="I226" s="17"/>
      <c r="J226" s="17"/>
      <c r="K226" s="17"/>
      <c r="L226" s="17"/>
      <c r="M226" s="17"/>
      <c r="N226" s="17"/>
      <c r="O226" s="17"/>
      <c r="P226" s="17"/>
      <c r="Q226" s="17"/>
      <c r="R226" s="17"/>
      <c r="S226" s="17"/>
    </row>
    <row r="227" ht="14.25" customHeight="1">
      <c r="A227" s="17"/>
      <c r="B227" s="17"/>
      <c r="C227" s="17"/>
      <c r="D227" s="17"/>
      <c r="E227" s="17"/>
      <c r="F227" s="29"/>
      <c r="G227" s="39"/>
      <c r="H227" s="17"/>
      <c r="I227" s="17"/>
      <c r="J227" s="17"/>
      <c r="K227" s="17"/>
      <c r="L227" s="17"/>
      <c r="M227" s="17"/>
      <c r="N227" s="17"/>
      <c r="O227" s="17"/>
      <c r="P227" s="17"/>
      <c r="Q227" s="17"/>
      <c r="R227" s="17"/>
      <c r="S227" s="17"/>
    </row>
    <row r="228" ht="14.25" customHeight="1">
      <c r="A228" s="17"/>
      <c r="B228" s="17"/>
      <c r="C228" s="17"/>
      <c r="D228" s="17"/>
      <c r="E228" s="17"/>
      <c r="F228" s="29"/>
      <c r="G228" s="39"/>
      <c r="H228" s="17"/>
      <c r="I228" s="17"/>
      <c r="J228" s="17"/>
      <c r="K228" s="17"/>
      <c r="L228" s="17"/>
      <c r="M228" s="17"/>
      <c r="N228" s="17"/>
      <c r="O228" s="17"/>
      <c r="P228" s="17"/>
      <c r="Q228" s="17"/>
      <c r="R228" s="17"/>
      <c r="S228" s="17"/>
    </row>
    <row r="229" ht="14.25" customHeight="1">
      <c r="A229" s="17"/>
      <c r="B229" s="17"/>
      <c r="C229" s="17"/>
      <c r="D229" s="17"/>
      <c r="E229" s="17"/>
      <c r="F229" s="29"/>
      <c r="G229" s="39"/>
      <c r="H229" s="17"/>
      <c r="I229" s="17"/>
      <c r="J229" s="17"/>
      <c r="K229" s="17"/>
      <c r="L229" s="17"/>
      <c r="M229" s="17"/>
      <c r="N229" s="17"/>
      <c r="O229" s="17"/>
      <c r="P229" s="17"/>
      <c r="Q229" s="17"/>
      <c r="R229" s="17"/>
      <c r="S229" s="17"/>
    </row>
    <row r="230" ht="14.25" customHeight="1">
      <c r="A230" s="17"/>
      <c r="B230" s="17"/>
      <c r="C230" s="17"/>
      <c r="D230" s="17"/>
      <c r="E230" s="17"/>
      <c r="F230" s="29"/>
      <c r="G230" s="39"/>
      <c r="H230" s="17"/>
      <c r="I230" s="17"/>
      <c r="J230" s="17"/>
      <c r="K230" s="17"/>
      <c r="L230" s="17"/>
      <c r="M230" s="17"/>
      <c r="N230" s="17"/>
      <c r="O230" s="17"/>
      <c r="P230" s="17"/>
      <c r="Q230" s="17"/>
      <c r="R230" s="17"/>
      <c r="S230" s="17"/>
    </row>
    <row r="231" ht="14.25" customHeight="1">
      <c r="A231" s="17"/>
      <c r="B231" s="17"/>
      <c r="C231" s="17"/>
      <c r="D231" s="17"/>
      <c r="E231" s="17"/>
      <c r="F231" s="29"/>
      <c r="G231" s="39"/>
      <c r="H231" s="17"/>
      <c r="I231" s="17"/>
      <c r="J231" s="17"/>
      <c r="K231" s="17"/>
      <c r="L231" s="17"/>
      <c r="M231" s="17"/>
      <c r="N231" s="17"/>
      <c r="O231" s="17"/>
      <c r="P231" s="17"/>
      <c r="Q231" s="17"/>
      <c r="R231" s="17"/>
      <c r="S231" s="17"/>
    </row>
    <row r="232" ht="14.25" customHeight="1">
      <c r="A232" s="17"/>
      <c r="B232" s="17"/>
      <c r="C232" s="17"/>
      <c r="D232" s="17"/>
      <c r="E232" s="17"/>
      <c r="F232" s="29"/>
      <c r="G232" s="39"/>
      <c r="H232" s="17"/>
      <c r="I232" s="17"/>
      <c r="J232" s="17"/>
      <c r="K232" s="17"/>
      <c r="L232" s="17"/>
      <c r="M232" s="17"/>
      <c r="N232" s="17"/>
      <c r="O232" s="17"/>
      <c r="P232" s="17"/>
      <c r="Q232" s="17"/>
      <c r="R232" s="17"/>
      <c r="S232" s="17"/>
    </row>
    <row r="233" ht="14.25" customHeight="1">
      <c r="A233" s="17"/>
      <c r="B233" s="17"/>
      <c r="C233" s="17"/>
      <c r="D233" s="17"/>
      <c r="E233" s="17"/>
      <c r="F233" s="29"/>
      <c r="G233" s="39"/>
      <c r="H233" s="17"/>
      <c r="I233" s="17"/>
      <c r="J233" s="17"/>
      <c r="K233" s="17"/>
      <c r="L233" s="17"/>
      <c r="M233" s="17"/>
      <c r="N233" s="17"/>
      <c r="O233" s="17"/>
      <c r="P233" s="17"/>
      <c r="Q233" s="17"/>
      <c r="R233" s="17"/>
      <c r="S233" s="17"/>
    </row>
    <row r="234" ht="14.25" customHeight="1">
      <c r="A234" s="17"/>
      <c r="B234" s="17"/>
      <c r="C234" s="17"/>
      <c r="D234" s="17"/>
      <c r="E234" s="17"/>
      <c r="F234" s="29"/>
      <c r="G234" s="39"/>
      <c r="H234" s="17"/>
      <c r="I234" s="17"/>
      <c r="J234" s="17"/>
      <c r="K234" s="17"/>
      <c r="L234" s="17"/>
      <c r="M234" s="17"/>
      <c r="N234" s="17"/>
      <c r="O234" s="17"/>
      <c r="P234" s="17"/>
      <c r="Q234" s="17"/>
      <c r="R234" s="17"/>
      <c r="S234" s="17"/>
    </row>
    <row r="235" ht="14.25" customHeight="1">
      <c r="A235" s="17"/>
      <c r="B235" s="17"/>
      <c r="C235" s="17"/>
      <c r="D235" s="17"/>
      <c r="E235" s="17"/>
      <c r="F235" s="29"/>
      <c r="G235" s="39"/>
      <c r="H235" s="17"/>
      <c r="I235" s="17"/>
      <c r="J235" s="17"/>
      <c r="K235" s="17"/>
      <c r="L235" s="17"/>
      <c r="M235" s="17"/>
      <c r="N235" s="17"/>
      <c r="O235" s="17"/>
      <c r="P235" s="17"/>
      <c r="Q235" s="17"/>
      <c r="R235" s="17"/>
      <c r="S235" s="17"/>
    </row>
    <row r="236" ht="14.25" customHeight="1">
      <c r="A236" s="17"/>
      <c r="B236" s="17"/>
      <c r="C236" s="17"/>
      <c r="D236" s="17"/>
      <c r="E236" s="17"/>
      <c r="F236" s="29"/>
      <c r="G236" s="39"/>
      <c r="H236" s="17"/>
      <c r="I236" s="17"/>
      <c r="J236" s="17"/>
      <c r="K236" s="17"/>
      <c r="L236" s="17"/>
      <c r="M236" s="17"/>
      <c r="N236" s="17"/>
      <c r="O236" s="17"/>
      <c r="P236" s="17"/>
      <c r="Q236" s="17"/>
      <c r="R236" s="17"/>
      <c r="S236" s="17"/>
    </row>
    <row r="237" ht="14.25" customHeight="1">
      <c r="A237" s="17"/>
      <c r="B237" s="17"/>
      <c r="C237" s="17"/>
      <c r="D237" s="17"/>
      <c r="E237" s="17"/>
      <c r="F237" s="29"/>
      <c r="G237" s="39"/>
      <c r="H237" s="17"/>
      <c r="I237" s="17"/>
      <c r="J237" s="17"/>
      <c r="K237" s="17"/>
      <c r="L237" s="17"/>
      <c r="M237" s="17"/>
      <c r="N237" s="17"/>
      <c r="O237" s="17"/>
      <c r="P237" s="17"/>
      <c r="Q237" s="17"/>
      <c r="R237" s="17"/>
      <c r="S237" s="17"/>
    </row>
    <row r="238" ht="14.25" customHeight="1">
      <c r="A238" s="17"/>
      <c r="B238" s="17"/>
      <c r="C238" s="17"/>
      <c r="D238" s="17"/>
      <c r="E238" s="17"/>
      <c r="F238" s="29"/>
      <c r="G238" s="39"/>
      <c r="H238" s="17"/>
      <c r="I238" s="17"/>
      <c r="J238" s="17"/>
      <c r="K238" s="17"/>
      <c r="L238" s="17"/>
      <c r="M238" s="17"/>
      <c r="N238" s="17"/>
      <c r="O238" s="17"/>
      <c r="P238" s="17"/>
      <c r="Q238" s="17"/>
      <c r="R238" s="17"/>
      <c r="S238" s="17"/>
    </row>
    <row r="239" ht="14.25" customHeight="1">
      <c r="A239" s="17"/>
      <c r="B239" s="17"/>
      <c r="C239" s="17"/>
      <c r="D239" s="17"/>
      <c r="E239" s="17"/>
      <c r="F239" s="29"/>
      <c r="G239" s="39"/>
      <c r="H239" s="17"/>
      <c r="I239" s="17"/>
      <c r="J239" s="17"/>
      <c r="K239" s="17"/>
      <c r="L239" s="17"/>
      <c r="M239" s="17"/>
      <c r="N239" s="17"/>
      <c r="O239" s="17"/>
      <c r="P239" s="17"/>
      <c r="Q239" s="17"/>
      <c r="R239" s="17"/>
      <c r="S239" s="17"/>
    </row>
    <row r="240" ht="14.25" customHeight="1">
      <c r="A240" s="17"/>
      <c r="B240" s="17"/>
      <c r="C240" s="17"/>
      <c r="D240" s="17"/>
      <c r="E240" s="17"/>
      <c r="F240" s="29"/>
      <c r="G240" s="39"/>
      <c r="H240" s="17"/>
      <c r="I240" s="17"/>
      <c r="J240" s="17"/>
      <c r="K240" s="17"/>
      <c r="L240" s="17"/>
      <c r="M240" s="17"/>
      <c r="N240" s="17"/>
      <c r="O240" s="17"/>
      <c r="P240" s="17"/>
      <c r="Q240" s="17"/>
      <c r="R240" s="17"/>
      <c r="S240" s="17"/>
    </row>
    <row r="241" ht="14.25" customHeight="1">
      <c r="A241" s="17"/>
      <c r="B241" s="17"/>
      <c r="C241" s="17"/>
      <c r="D241" s="17"/>
      <c r="E241" s="17"/>
      <c r="F241" s="29"/>
      <c r="G241" s="39"/>
      <c r="H241" s="17"/>
      <c r="I241" s="17"/>
      <c r="J241" s="17"/>
      <c r="K241" s="17"/>
      <c r="L241" s="17"/>
      <c r="M241" s="17"/>
      <c r="N241" s="17"/>
      <c r="O241" s="17"/>
      <c r="P241" s="17"/>
      <c r="Q241" s="17"/>
      <c r="R241" s="17"/>
      <c r="S241" s="17"/>
    </row>
    <row r="242" ht="14.25" customHeight="1">
      <c r="A242" s="17"/>
      <c r="B242" s="17"/>
      <c r="C242" s="17"/>
      <c r="D242" s="17"/>
      <c r="E242" s="17"/>
      <c r="F242" s="29"/>
      <c r="G242" s="39"/>
      <c r="H242" s="17"/>
      <c r="I242" s="17"/>
      <c r="J242" s="17"/>
      <c r="K242" s="17"/>
      <c r="L242" s="17"/>
      <c r="M242" s="17"/>
      <c r="N242" s="17"/>
      <c r="O242" s="17"/>
      <c r="P242" s="17"/>
      <c r="Q242" s="17"/>
      <c r="R242" s="17"/>
      <c r="S242" s="17"/>
    </row>
    <row r="243" ht="14.25" customHeight="1">
      <c r="A243" s="17"/>
      <c r="B243" s="17"/>
      <c r="C243" s="17"/>
      <c r="D243" s="17"/>
      <c r="E243" s="17"/>
      <c r="F243" s="29"/>
      <c r="G243" s="39"/>
      <c r="H243" s="17"/>
      <c r="I243" s="17"/>
      <c r="J243" s="17"/>
      <c r="K243" s="17"/>
      <c r="L243" s="17"/>
      <c r="M243" s="17"/>
      <c r="N243" s="17"/>
      <c r="O243" s="17"/>
      <c r="P243" s="17"/>
      <c r="Q243" s="17"/>
      <c r="R243" s="17"/>
      <c r="S243" s="17"/>
    </row>
    <row r="244" ht="14.25" customHeight="1">
      <c r="A244" s="17"/>
      <c r="B244" s="17"/>
      <c r="C244" s="17"/>
      <c r="D244" s="17"/>
      <c r="E244" s="17"/>
      <c r="F244" s="29"/>
      <c r="G244" s="39"/>
      <c r="H244" s="17"/>
      <c r="I244" s="17"/>
      <c r="J244" s="17"/>
      <c r="K244" s="17"/>
      <c r="L244" s="17"/>
      <c r="M244" s="17"/>
      <c r="N244" s="17"/>
      <c r="O244" s="17"/>
      <c r="P244" s="17"/>
      <c r="Q244" s="17"/>
      <c r="R244" s="17"/>
      <c r="S244" s="17"/>
    </row>
    <row r="245" ht="14.25" customHeight="1">
      <c r="A245" s="17"/>
      <c r="B245" s="17"/>
      <c r="C245" s="17"/>
      <c r="D245" s="17"/>
      <c r="E245" s="17"/>
      <c r="F245" s="29"/>
      <c r="G245" s="39"/>
      <c r="H245" s="17"/>
      <c r="I245" s="17"/>
      <c r="J245" s="17"/>
      <c r="K245" s="17"/>
      <c r="L245" s="17"/>
      <c r="M245" s="17"/>
      <c r="N245" s="17"/>
      <c r="O245" s="17"/>
      <c r="P245" s="17"/>
      <c r="Q245" s="17"/>
      <c r="R245" s="17"/>
      <c r="S245" s="17"/>
    </row>
    <row r="246" ht="14.25" customHeight="1">
      <c r="A246" s="17"/>
      <c r="B246" s="17"/>
      <c r="C246" s="17"/>
      <c r="D246" s="17"/>
      <c r="E246" s="17"/>
      <c r="F246" s="29"/>
      <c r="G246" s="39"/>
      <c r="H246" s="17"/>
      <c r="I246" s="17"/>
      <c r="J246" s="17"/>
      <c r="K246" s="17"/>
      <c r="L246" s="17"/>
      <c r="M246" s="17"/>
      <c r="N246" s="17"/>
      <c r="O246" s="17"/>
      <c r="P246" s="17"/>
      <c r="Q246" s="17"/>
      <c r="R246" s="17"/>
      <c r="S246" s="17"/>
    </row>
    <row r="247" ht="14.25" customHeight="1">
      <c r="A247" s="17"/>
      <c r="B247" s="17"/>
      <c r="C247" s="17"/>
      <c r="D247" s="17"/>
      <c r="E247" s="17"/>
      <c r="F247" s="29"/>
      <c r="G247" s="39"/>
      <c r="H247" s="17"/>
      <c r="I247" s="17"/>
      <c r="J247" s="17"/>
      <c r="K247" s="17"/>
      <c r="L247" s="17"/>
      <c r="M247" s="17"/>
      <c r="N247" s="17"/>
      <c r="O247" s="17"/>
      <c r="P247" s="17"/>
      <c r="Q247" s="17"/>
      <c r="R247" s="17"/>
      <c r="S247" s="17"/>
    </row>
    <row r="248" ht="14.25" customHeight="1">
      <c r="A248" s="17"/>
      <c r="B248" s="17"/>
      <c r="C248" s="17"/>
      <c r="D248" s="17"/>
      <c r="E248" s="17"/>
      <c r="F248" s="29"/>
      <c r="G248" s="39"/>
      <c r="H248" s="17"/>
      <c r="I248" s="17"/>
      <c r="J248" s="17"/>
      <c r="K248" s="17"/>
      <c r="L248" s="17"/>
      <c r="M248" s="17"/>
      <c r="N248" s="17"/>
      <c r="O248" s="17"/>
      <c r="P248" s="17"/>
      <c r="Q248" s="17"/>
      <c r="R248" s="17"/>
      <c r="S248" s="17"/>
    </row>
    <row r="249" ht="14.25" customHeight="1">
      <c r="A249" s="17"/>
      <c r="B249" s="17"/>
      <c r="C249" s="17"/>
      <c r="D249" s="17"/>
      <c r="E249" s="17"/>
      <c r="F249" s="29"/>
      <c r="G249" s="39"/>
      <c r="H249" s="17"/>
      <c r="I249" s="17"/>
      <c r="J249" s="17"/>
      <c r="K249" s="17"/>
      <c r="L249" s="17"/>
      <c r="M249" s="17"/>
      <c r="N249" s="17"/>
      <c r="O249" s="17"/>
      <c r="P249" s="17"/>
      <c r="Q249" s="17"/>
    </row>
    <row r="250" ht="14.25" customHeight="1">
      <c r="F250" s="53"/>
      <c r="G250" s="54"/>
    </row>
    <row r="251" ht="14.25" customHeight="1">
      <c r="F251" s="53"/>
      <c r="G251" s="54"/>
    </row>
    <row r="252" ht="14.25" customHeight="1">
      <c r="F252" s="53"/>
      <c r="G252" s="54"/>
    </row>
    <row r="253" ht="14.25" customHeight="1">
      <c r="F253" s="53"/>
      <c r="G253" s="54"/>
    </row>
    <row r="254" ht="14.25" customHeight="1">
      <c r="F254" s="53"/>
      <c r="G254" s="54"/>
    </row>
    <row r="255" ht="14.25" customHeight="1">
      <c r="F255" s="53"/>
      <c r="G255" s="54"/>
    </row>
    <row r="256" ht="14.25" customHeight="1">
      <c r="F256" s="53"/>
      <c r="G256" s="54"/>
    </row>
    <row r="257" ht="14.25" customHeight="1">
      <c r="F257" s="53"/>
      <c r="G257" s="54"/>
    </row>
    <row r="258" ht="14.25" customHeight="1">
      <c r="F258" s="53"/>
      <c r="G258" s="54"/>
    </row>
    <row r="259" ht="14.25" customHeight="1">
      <c r="F259" s="53"/>
      <c r="G259" s="54"/>
    </row>
    <row r="260" ht="14.25" customHeight="1">
      <c r="F260" s="53"/>
      <c r="G260" s="54"/>
    </row>
    <row r="261" ht="14.25" customHeight="1">
      <c r="F261" s="53"/>
      <c r="G261" s="54"/>
    </row>
    <row r="262" ht="14.25" customHeight="1">
      <c r="F262" s="53"/>
      <c r="G262" s="54"/>
    </row>
    <row r="263" ht="14.25" customHeight="1">
      <c r="F263" s="53"/>
      <c r="G263" s="54"/>
    </row>
    <row r="264" ht="14.25" customHeight="1">
      <c r="F264" s="53"/>
      <c r="G264" s="54"/>
    </row>
    <row r="265" ht="14.25" customHeight="1">
      <c r="F265" s="53"/>
      <c r="G265" s="54"/>
    </row>
    <row r="266" ht="14.25" customHeight="1">
      <c r="F266" s="53"/>
      <c r="G266" s="54"/>
    </row>
    <row r="267" ht="14.25" customHeight="1">
      <c r="F267" s="53"/>
      <c r="G267" s="54"/>
    </row>
    <row r="268" ht="14.25" customHeight="1">
      <c r="F268" s="53"/>
      <c r="G268" s="54"/>
    </row>
    <row r="269" ht="14.25" customHeight="1">
      <c r="F269" s="53"/>
      <c r="G269" s="54"/>
    </row>
    <row r="270" ht="14.25" customHeight="1">
      <c r="F270" s="53"/>
      <c r="G270" s="54"/>
    </row>
    <row r="271" ht="14.25" customHeight="1">
      <c r="F271" s="53"/>
      <c r="G271" s="54"/>
    </row>
    <row r="272" ht="14.25" customHeight="1">
      <c r="F272" s="53"/>
      <c r="G272" s="54"/>
    </row>
    <row r="273" ht="14.25" customHeight="1">
      <c r="F273" s="53"/>
      <c r="G273" s="54"/>
    </row>
    <row r="274" ht="14.25" customHeight="1">
      <c r="F274" s="53"/>
      <c r="G274" s="54"/>
    </row>
    <row r="275" ht="14.25" customHeight="1">
      <c r="F275" s="53"/>
      <c r="G275" s="54"/>
    </row>
    <row r="276" ht="14.25" customHeight="1">
      <c r="F276" s="53"/>
      <c r="G276" s="54"/>
    </row>
    <row r="277" ht="14.25" customHeight="1">
      <c r="F277" s="53"/>
      <c r="G277" s="54"/>
    </row>
    <row r="278" ht="14.25" customHeight="1">
      <c r="F278" s="53"/>
      <c r="G278" s="54"/>
    </row>
    <row r="279" ht="14.25" customHeight="1">
      <c r="F279" s="53"/>
      <c r="G279" s="54"/>
    </row>
    <row r="280" ht="14.25" customHeight="1">
      <c r="F280" s="53"/>
      <c r="G280" s="54"/>
    </row>
    <row r="281" ht="14.25" customHeight="1">
      <c r="F281" s="53"/>
      <c r="G281" s="54"/>
    </row>
    <row r="282" ht="14.25" customHeight="1">
      <c r="F282" s="53"/>
      <c r="G282" s="54"/>
    </row>
    <row r="283" ht="14.25" customHeight="1">
      <c r="F283" s="53"/>
      <c r="G283" s="54"/>
    </row>
    <row r="284" ht="14.25" customHeight="1">
      <c r="F284" s="53"/>
      <c r="G284" s="54"/>
    </row>
    <row r="285" ht="14.25" customHeight="1">
      <c r="F285" s="53"/>
      <c r="G285" s="54"/>
    </row>
    <row r="286" ht="14.25" customHeight="1">
      <c r="F286" s="53"/>
      <c r="G286" s="54"/>
    </row>
    <row r="287" ht="14.25" customHeight="1">
      <c r="F287" s="53"/>
      <c r="G287" s="54"/>
    </row>
    <row r="288" ht="14.25" customHeight="1">
      <c r="F288" s="53"/>
      <c r="G288" s="54"/>
    </row>
    <row r="289" ht="14.25" customHeight="1">
      <c r="F289" s="53"/>
      <c r="G289" s="54"/>
    </row>
    <row r="290" ht="14.25" customHeight="1">
      <c r="F290" s="53"/>
      <c r="G290" s="54"/>
    </row>
    <row r="291" ht="14.25" customHeight="1">
      <c r="F291" s="53"/>
      <c r="G291" s="54"/>
    </row>
    <row r="292" ht="14.25" customHeight="1">
      <c r="F292" s="53"/>
      <c r="G292" s="54"/>
    </row>
    <row r="293" ht="14.25" customHeight="1">
      <c r="F293" s="53"/>
      <c r="G293" s="54"/>
    </row>
    <row r="294" ht="14.25" customHeight="1">
      <c r="F294" s="53"/>
      <c r="G294" s="54"/>
    </row>
    <row r="295" ht="14.25" customHeight="1">
      <c r="F295" s="53"/>
      <c r="G295" s="54"/>
    </row>
    <row r="296" ht="14.25" customHeight="1">
      <c r="F296" s="53"/>
      <c r="G296" s="54"/>
    </row>
    <row r="297" ht="14.25" customHeight="1">
      <c r="F297" s="53"/>
      <c r="G297" s="54"/>
    </row>
    <row r="298" ht="14.25" customHeight="1">
      <c r="F298" s="53"/>
      <c r="G298" s="54"/>
    </row>
    <row r="299" ht="14.25" customHeight="1">
      <c r="F299" s="53"/>
      <c r="G299" s="54"/>
    </row>
    <row r="300" ht="14.25" customHeight="1">
      <c r="F300" s="53"/>
      <c r="G300" s="54"/>
    </row>
    <row r="301" ht="14.25" customHeight="1">
      <c r="F301" s="53"/>
      <c r="G301" s="54"/>
    </row>
    <row r="302" ht="14.25" customHeight="1">
      <c r="F302" s="53"/>
      <c r="G302" s="54"/>
    </row>
    <row r="303" ht="14.25" customHeight="1">
      <c r="F303" s="53"/>
      <c r="G303" s="54"/>
    </row>
    <row r="304" ht="14.25" customHeight="1">
      <c r="F304" s="53"/>
      <c r="G304" s="54"/>
    </row>
    <row r="305" ht="14.25" customHeight="1">
      <c r="F305" s="53"/>
      <c r="G305" s="54"/>
    </row>
    <row r="306" ht="14.25" customHeight="1">
      <c r="F306" s="53"/>
      <c r="G306" s="54"/>
    </row>
    <row r="307" ht="14.25" customHeight="1">
      <c r="F307" s="53"/>
      <c r="G307" s="54"/>
    </row>
    <row r="308" ht="14.25" customHeight="1">
      <c r="F308" s="53"/>
      <c r="G308" s="54"/>
    </row>
    <row r="309" ht="14.25" customHeight="1">
      <c r="F309" s="53"/>
      <c r="G309" s="54"/>
    </row>
    <row r="310" ht="14.25" customHeight="1">
      <c r="F310" s="53"/>
      <c r="G310" s="54"/>
    </row>
    <row r="311" ht="14.25" customHeight="1">
      <c r="F311" s="53"/>
      <c r="G311" s="54"/>
    </row>
    <row r="312" ht="14.25" customHeight="1">
      <c r="F312" s="53"/>
      <c r="G312" s="54"/>
    </row>
    <row r="313" ht="14.25" customHeight="1">
      <c r="F313" s="53"/>
      <c r="G313" s="54"/>
    </row>
    <row r="314" ht="14.25" customHeight="1">
      <c r="F314" s="53"/>
      <c r="G314" s="54"/>
    </row>
    <row r="315" ht="14.25" customHeight="1">
      <c r="F315" s="53"/>
      <c r="G315" s="54"/>
    </row>
    <row r="316" ht="14.25" customHeight="1">
      <c r="F316" s="53"/>
      <c r="G316" s="54"/>
    </row>
    <row r="317" ht="14.25" customHeight="1">
      <c r="F317" s="53"/>
      <c r="G317" s="54"/>
    </row>
    <row r="318" ht="14.25" customHeight="1">
      <c r="F318" s="53"/>
      <c r="G318" s="54"/>
    </row>
    <row r="319" ht="14.25" customHeight="1">
      <c r="F319" s="53"/>
      <c r="G319" s="54"/>
    </row>
    <row r="320" ht="14.25" customHeight="1">
      <c r="F320" s="53"/>
      <c r="G320" s="54"/>
    </row>
    <row r="321" ht="14.25" customHeight="1">
      <c r="F321" s="53"/>
      <c r="G321" s="54"/>
    </row>
    <row r="322" ht="14.25" customHeight="1">
      <c r="F322" s="53"/>
      <c r="G322" s="54"/>
    </row>
    <row r="323" ht="14.25" customHeight="1">
      <c r="F323" s="53"/>
      <c r="G323" s="54"/>
    </row>
    <row r="324" ht="14.25" customHeight="1">
      <c r="F324" s="53"/>
      <c r="G324" s="54"/>
    </row>
    <row r="325" ht="14.25" customHeight="1">
      <c r="F325" s="53"/>
      <c r="G325" s="54"/>
    </row>
    <row r="326" ht="14.25" customHeight="1">
      <c r="F326" s="53"/>
      <c r="G326" s="54"/>
    </row>
    <row r="327" ht="14.25" customHeight="1">
      <c r="F327" s="53"/>
      <c r="G327" s="54"/>
    </row>
    <row r="328" ht="14.25" customHeight="1">
      <c r="F328" s="53"/>
      <c r="G328" s="54"/>
    </row>
    <row r="329" ht="14.25" customHeight="1">
      <c r="F329" s="53"/>
      <c r="G329" s="54"/>
    </row>
    <row r="330" ht="14.25" customHeight="1">
      <c r="F330" s="53"/>
      <c r="G330" s="54"/>
    </row>
    <row r="331" ht="14.25" customHeight="1">
      <c r="F331" s="53"/>
      <c r="G331" s="54"/>
    </row>
    <row r="332" ht="14.25" customHeight="1">
      <c r="F332" s="53"/>
      <c r="G332" s="54"/>
    </row>
    <row r="333" ht="14.25" customHeight="1">
      <c r="F333" s="53"/>
      <c r="G333" s="54"/>
    </row>
    <row r="334" ht="14.25" customHeight="1">
      <c r="F334" s="53"/>
      <c r="G334" s="54"/>
    </row>
    <row r="335" ht="14.25" customHeight="1">
      <c r="F335" s="53"/>
      <c r="G335" s="54"/>
    </row>
    <row r="336" ht="14.25" customHeight="1">
      <c r="F336" s="53"/>
      <c r="G336" s="54"/>
    </row>
    <row r="337" ht="14.25" customHeight="1">
      <c r="F337" s="53"/>
      <c r="G337" s="54"/>
    </row>
    <row r="338" ht="14.25" customHeight="1">
      <c r="F338" s="53"/>
      <c r="G338" s="54"/>
    </row>
    <row r="339" ht="14.25" customHeight="1">
      <c r="F339" s="53"/>
      <c r="G339" s="54"/>
    </row>
    <row r="340" ht="14.25" customHeight="1">
      <c r="F340" s="53"/>
      <c r="G340" s="54"/>
    </row>
    <row r="341" ht="14.25" customHeight="1">
      <c r="F341" s="53"/>
      <c r="G341" s="54"/>
    </row>
    <row r="342" ht="14.25" customHeight="1">
      <c r="F342" s="53"/>
      <c r="G342" s="54"/>
    </row>
    <row r="343" ht="14.25" customHeight="1">
      <c r="F343" s="53"/>
      <c r="G343" s="54"/>
    </row>
    <row r="344" ht="14.25" customHeight="1">
      <c r="F344" s="53"/>
      <c r="G344" s="54"/>
    </row>
    <row r="345" ht="14.25" customHeight="1">
      <c r="F345" s="53"/>
      <c r="G345" s="54"/>
    </row>
    <row r="346" ht="14.25" customHeight="1">
      <c r="F346" s="53"/>
      <c r="G346" s="54"/>
    </row>
    <row r="347" ht="14.25" customHeight="1">
      <c r="F347" s="53"/>
      <c r="G347" s="54"/>
    </row>
    <row r="348" ht="14.25" customHeight="1">
      <c r="F348" s="53"/>
      <c r="G348" s="54"/>
    </row>
    <row r="349" ht="14.25" customHeight="1">
      <c r="F349" s="53"/>
      <c r="G349" s="54"/>
    </row>
    <row r="350" ht="14.25" customHeight="1">
      <c r="F350" s="53"/>
      <c r="G350" s="54"/>
    </row>
    <row r="351" ht="14.25" customHeight="1">
      <c r="F351" s="53"/>
      <c r="G351" s="54"/>
    </row>
    <row r="352" ht="14.25" customHeight="1">
      <c r="F352" s="53"/>
      <c r="G352" s="54"/>
    </row>
    <row r="353" ht="14.25" customHeight="1">
      <c r="F353" s="53"/>
      <c r="G353" s="54"/>
    </row>
    <row r="354" ht="14.25" customHeight="1">
      <c r="F354" s="53"/>
      <c r="G354" s="54"/>
    </row>
    <row r="355" ht="14.25" customHeight="1">
      <c r="F355" s="53"/>
      <c r="G355" s="54"/>
    </row>
    <row r="356" ht="14.25" customHeight="1">
      <c r="F356" s="53"/>
      <c r="G356" s="54"/>
    </row>
    <row r="357" ht="14.25" customHeight="1">
      <c r="F357" s="53"/>
      <c r="G357" s="54"/>
    </row>
    <row r="358" ht="14.25" customHeight="1">
      <c r="F358" s="53"/>
      <c r="G358" s="54"/>
    </row>
    <row r="359" ht="14.25" customHeight="1">
      <c r="F359" s="53"/>
      <c r="G359" s="54"/>
    </row>
    <row r="360" ht="14.25" customHeight="1">
      <c r="F360" s="53"/>
      <c r="G360" s="54"/>
    </row>
    <row r="361" ht="14.25" customHeight="1">
      <c r="F361" s="53"/>
      <c r="G361" s="54"/>
    </row>
    <row r="362" ht="14.25" customHeight="1">
      <c r="F362" s="53"/>
      <c r="G362" s="54"/>
    </row>
    <row r="363" ht="14.25" customHeight="1">
      <c r="F363" s="53"/>
      <c r="G363" s="54"/>
    </row>
    <row r="364" ht="14.25" customHeight="1">
      <c r="F364" s="53"/>
      <c r="G364" s="54"/>
    </row>
    <row r="365" ht="14.25" customHeight="1">
      <c r="F365" s="53"/>
      <c r="G365" s="54"/>
    </row>
    <row r="366" ht="14.25" customHeight="1">
      <c r="F366" s="53"/>
      <c r="G366" s="54"/>
    </row>
    <row r="367" ht="14.25" customHeight="1">
      <c r="F367" s="53"/>
      <c r="G367" s="54"/>
    </row>
    <row r="368" ht="14.25" customHeight="1">
      <c r="F368" s="53"/>
      <c r="G368" s="54"/>
    </row>
    <row r="369" ht="14.25" customHeight="1">
      <c r="F369" s="53"/>
      <c r="G369" s="54"/>
    </row>
    <row r="370" ht="14.25" customHeight="1">
      <c r="F370" s="53"/>
      <c r="G370" s="54"/>
    </row>
    <row r="371" ht="14.25" customHeight="1">
      <c r="F371" s="53"/>
      <c r="G371" s="54"/>
    </row>
    <row r="372" ht="14.25" customHeight="1">
      <c r="F372" s="53"/>
      <c r="G372" s="54"/>
    </row>
    <row r="373" ht="14.25" customHeight="1">
      <c r="F373" s="53"/>
      <c r="G373" s="54"/>
    </row>
    <row r="374" ht="14.25" customHeight="1">
      <c r="F374" s="53"/>
      <c r="G374" s="54"/>
    </row>
    <row r="375" ht="14.25" customHeight="1">
      <c r="F375" s="53"/>
      <c r="G375" s="54"/>
    </row>
    <row r="376" ht="14.25" customHeight="1">
      <c r="F376" s="53"/>
      <c r="G376" s="54"/>
    </row>
    <row r="377" ht="14.25" customHeight="1">
      <c r="F377" s="53"/>
      <c r="G377" s="54"/>
    </row>
    <row r="378" ht="14.25" customHeight="1">
      <c r="F378" s="53"/>
      <c r="G378" s="54"/>
    </row>
    <row r="379" ht="14.25" customHeight="1">
      <c r="F379" s="53"/>
      <c r="G379" s="54"/>
    </row>
    <row r="380" ht="14.25" customHeight="1">
      <c r="F380" s="53"/>
      <c r="G380" s="54"/>
    </row>
    <row r="381" ht="14.25" customHeight="1">
      <c r="F381" s="53"/>
      <c r="G381" s="54"/>
    </row>
    <row r="382" ht="14.25" customHeight="1">
      <c r="F382" s="53"/>
      <c r="G382" s="54"/>
    </row>
    <row r="383" ht="14.25" customHeight="1">
      <c r="F383" s="53"/>
      <c r="G383" s="54"/>
    </row>
    <row r="384" ht="14.25" customHeight="1">
      <c r="F384" s="53"/>
      <c r="G384" s="54"/>
    </row>
    <row r="385" ht="14.25" customHeight="1">
      <c r="F385" s="53"/>
      <c r="G385" s="54"/>
    </row>
    <row r="386" ht="14.25" customHeight="1">
      <c r="F386" s="53"/>
      <c r="G386" s="54"/>
    </row>
    <row r="387" ht="14.25" customHeight="1">
      <c r="F387" s="53"/>
      <c r="G387" s="54"/>
    </row>
    <row r="388" ht="14.25" customHeight="1">
      <c r="F388" s="53"/>
      <c r="G388" s="54"/>
    </row>
    <row r="389" ht="14.25" customHeight="1">
      <c r="F389" s="53"/>
      <c r="G389" s="54"/>
    </row>
    <row r="390" ht="14.25" customHeight="1">
      <c r="F390" s="53"/>
      <c r="G390" s="54"/>
    </row>
    <row r="391" ht="14.25" customHeight="1">
      <c r="F391" s="53"/>
      <c r="G391" s="54"/>
    </row>
    <row r="392" ht="14.25" customHeight="1">
      <c r="F392" s="53"/>
      <c r="G392" s="54"/>
    </row>
    <row r="393" ht="14.25" customHeight="1">
      <c r="F393" s="53"/>
      <c r="G393" s="54"/>
    </row>
    <row r="394" ht="14.25" customHeight="1">
      <c r="F394" s="53"/>
      <c r="G394" s="54"/>
    </row>
    <row r="395" ht="14.25" customHeight="1">
      <c r="F395" s="53"/>
      <c r="G395" s="54"/>
    </row>
    <row r="396" ht="14.25" customHeight="1">
      <c r="F396" s="53"/>
      <c r="G396" s="54"/>
    </row>
    <row r="397" ht="14.25" customHeight="1">
      <c r="F397" s="53"/>
      <c r="G397" s="54"/>
    </row>
    <row r="398" ht="14.25" customHeight="1">
      <c r="F398" s="53"/>
      <c r="G398" s="54"/>
    </row>
    <row r="399" ht="14.25" customHeight="1">
      <c r="F399" s="53"/>
      <c r="G399" s="54"/>
    </row>
    <row r="400" ht="14.25" customHeight="1">
      <c r="F400" s="53"/>
      <c r="G400" s="54"/>
    </row>
    <row r="401" ht="14.25" customHeight="1">
      <c r="F401" s="53"/>
      <c r="G401" s="54"/>
    </row>
    <row r="402" ht="14.25" customHeight="1">
      <c r="F402" s="53"/>
      <c r="G402" s="54"/>
    </row>
    <row r="403" ht="14.25" customHeight="1">
      <c r="F403" s="53"/>
      <c r="G403" s="54"/>
    </row>
    <row r="404" ht="14.25" customHeight="1">
      <c r="F404" s="53"/>
      <c r="G404" s="54"/>
    </row>
    <row r="405" ht="14.25" customHeight="1">
      <c r="F405" s="53"/>
      <c r="G405" s="54"/>
    </row>
    <row r="406" ht="14.25" customHeight="1">
      <c r="F406" s="53"/>
      <c r="G406" s="54"/>
    </row>
    <row r="407" ht="14.25" customHeight="1">
      <c r="F407" s="53"/>
      <c r="G407" s="54"/>
    </row>
    <row r="408" ht="14.25" customHeight="1">
      <c r="F408" s="53"/>
      <c r="G408" s="54"/>
    </row>
    <row r="409" ht="14.25" customHeight="1">
      <c r="F409" s="53"/>
      <c r="G409" s="54"/>
    </row>
    <row r="410" ht="14.25" customHeight="1">
      <c r="F410" s="53"/>
      <c r="G410" s="54"/>
    </row>
    <row r="411" ht="14.25" customHeight="1">
      <c r="F411" s="53"/>
      <c r="G411" s="54"/>
    </row>
    <row r="412" ht="14.25" customHeight="1">
      <c r="F412" s="53"/>
      <c r="G412" s="54"/>
    </row>
    <row r="413" ht="14.25" customHeight="1">
      <c r="F413" s="53"/>
      <c r="G413" s="54"/>
    </row>
    <row r="414" ht="14.25" customHeight="1">
      <c r="F414" s="53"/>
      <c r="G414" s="54"/>
    </row>
    <row r="415" ht="14.25" customHeight="1">
      <c r="F415" s="53"/>
      <c r="G415" s="54"/>
    </row>
    <row r="416" ht="14.25" customHeight="1">
      <c r="F416" s="53"/>
      <c r="G416" s="54"/>
    </row>
    <row r="417" ht="14.25" customHeight="1">
      <c r="F417" s="53"/>
      <c r="G417" s="54"/>
    </row>
    <row r="418" ht="14.25" customHeight="1">
      <c r="F418" s="53"/>
      <c r="G418" s="54"/>
    </row>
    <row r="419" ht="14.25" customHeight="1">
      <c r="F419" s="53"/>
      <c r="G419" s="54"/>
    </row>
    <row r="420" ht="14.25" customHeight="1">
      <c r="F420" s="53"/>
      <c r="G420" s="54"/>
    </row>
    <row r="421" ht="14.25" customHeight="1">
      <c r="F421" s="53"/>
      <c r="G421" s="54"/>
    </row>
    <row r="422" ht="14.25" customHeight="1">
      <c r="F422" s="53"/>
      <c r="G422" s="54"/>
    </row>
    <row r="423" ht="14.25" customHeight="1">
      <c r="F423" s="53"/>
      <c r="G423" s="54"/>
    </row>
    <row r="424" ht="14.25" customHeight="1">
      <c r="F424" s="53"/>
      <c r="G424" s="54"/>
    </row>
    <row r="425" ht="14.25" customHeight="1">
      <c r="F425" s="53"/>
      <c r="G425" s="54"/>
    </row>
    <row r="426" ht="14.25" customHeight="1">
      <c r="F426" s="53"/>
      <c r="G426" s="54"/>
    </row>
    <row r="427" ht="14.25" customHeight="1">
      <c r="F427" s="53"/>
      <c r="G427" s="54"/>
    </row>
    <row r="428" ht="14.25" customHeight="1">
      <c r="F428" s="53"/>
      <c r="G428" s="54"/>
    </row>
    <row r="429" ht="14.25" customHeight="1">
      <c r="F429" s="53"/>
      <c r="G429" s="54"/>
    </row>
    <row r="430" ht="14.25" customHeight="1">
      <c r="F430" s="53"/>
      <c r="G430" s="54"/>
    </row>
    <row r="431" ht="14.25" customHeight="1">
      <c r="F431" s="53"/>
      <c r="G431" s="54"/>
    </row>
    <row r="432" ht="14.25" customHeight="1">
      <c r="F432" s="53"/>
      <c r="G432" s="54"/>
    </row>
    <row r="433" ht="14.25" customHeight="1">
      <c r="F433" s="53"/>
      <c r="G433" s="54"/>
    </row>
    <row r="434" ht="14.25" customHeight="1">
      <c r="F434" s="53"/>
      <c r="G434" s="54"/>
    </row>
    <row r="435" ht="14.25" customHeight="1">
      <c r="F435" s="53"/>
      <c r="G435" s="54"/>
    </row>
    <row r="436" ht="14.25" customHeight="1">
      <c r="F436" s="53"/>
      <c r="G436" s="54"/>
    </row>
    <row r="437" ht="14.25" customHeight="1">
      <c r="F437" s="53"/>
      <c r="G437" s="54"/>
    </row>
    <row r="438" ht="14.25" customHeight="1">
      <c r="F438" s="53"/>
      <c r="G438" s="54"/>
    </row>
    <row r="439" ht="14.25" customHeight="1">
      <c r="F439" s="53"/>
      <c r="G439" s="54"/>
    </row>
    <row r="440" ht="14.25" customHeight="1">
      <c r="F440" s="53"/>
      <c r="G440" s="54"/>
    </row>
    <row r="441" ht="14.25" customHeight="1">
      <c r="F441" s="53"/>
      <c r="G441" s="54"/>
    </row>
    <row r="442" ht="14.25" customHeight="1">
      <c r="F442" s="53"/>
      <c r="G442" s="54"/>
    </row>
    <row r="443" ht="14.25" customHeight="1">
      <c r="F443" s="53"/>
      <c r="G443" s="54"/>
    </row>
    <row r="444" ht="14.25" customHeight="1">
      <c r="F444" s="53"/>
      <c r="G444" s="54"/>
    </row>
    <row r="445" ht="14.25" customHeight="1">
      <c r="F445" s="53"/>
      <c r="G445" s="54"/>
    </row>
    <row r="446" ht="14.25" customHeight="1">
      <c r="F446" s="53"/>
      <c r="G446" s="54"/>
    </row>
    <row r="447" ht="14.25" customHeight="1">
      <c r="F447" s="53"/>
      <c r="G447" s="54"/>
    </row>
    <row r="448" ht="14.25" customHeight="1">
      <c r="F448" s="53"/>
      <c r="G448" s="54"/>
    </row>
    <row r="449" ht="14.25" customHeight="1">
      <c r="F449" s="53"/>
      <c r="G449" s="54"/>
    </row>
    <row r="450" ht="14.25" customHeight="1">
      <c r="F450" s="53"/>
      <c r="G450" s="54"/>
    </row>
    <row r="451" ht="14.25" customHeight="1">
      <c r="F451" s="53"/>
      <c r="G451" s="54"/>
    </row>
    <row r="452" ht="14.25" customHeight="1">
      <c r="F452" s="53"/>
      <c r="G452" s="54"/>
    </row>
    <row r="453" ht="14.25" customHeight="1">
      <c r="F453" s="53"/>
      <c r="G453" s="54"/>
    </row>
    <row r="454" ht="14.25" customHeight="1">
      <c r="F454" s="53"/>
      <c r="G454" s="54"/>
    </row>
    <row r="455" ht="14.25" customHeight="1">
      <c r="F455" s="53"/>
      <c r="G455" s="54"/>
    </row>
    <row r="456" ht="14.25" customHeight="1">
      <c r="F456" s="53"/>
      <c r="G456" s="54"/>
    </row>
    <row r="457" ht="14.25" customHeight="1">
      <c r="F457" s="53"/>
      <c r="G457" s="54"/>
    </row>
    <row r="458" ht="14.25" customHeight="1">
      <c r="F458" s="53"/>
      <c r="G458" s="54"/>
    </row>
    <row r="459" ht="14.25" customHeight="1">
      <c r="F459" s="53"/>
      <c r="G459" s="54"/>
    </row>
    <row r="460" ht="14.25" customHeight="1">
      <c r="F460" s="53"/>
      <c r="G460" s="54"/>
    </row>
    <row r="461" ht="14.25" customHeight="1">
      <c r="F461" s="53"/>
      <c r="G461" s="54"/>
    </row>
    <row r="462" ht="14.25" customHeight="1">
      <c r="F462" s="53"/>
      <c r="G462" s="54"/>
    </row>
    <row r="463" ht="14.25" customHeight="1">
      <c r="F463" s="53"/>
      <c r="G463" s="54"/>
    </row>
    <row r="464" ht="14.25" customHeight="1">
      <c r="F464" s="53"/>
      <c r="G464" s="54"/>
    </row>
    <row r="465" ht="14.25" customHeight="1">
      <c r="F465" s="53"/>
      <c r="G465" s="54"/>
    </row>
    <row r="466" ht="14.25" customHeight="1">
      <c r="F466" s="53"/>
      <c r="G466" s="54"/>
    </row>
    <row r="467" ht="14.25" customHeight="1">
      <c r="F467" s="53"/>
      <c r="G467" s="54"/>
    </row>
    <row r="468" ht="14.25" customHeight="1">
      <c r="F468" s="53"/>
      <c r="G468" s="54"/>
    </row>
    <row r="469" ht="14.25" customHeight="1">
      <c r="F469" s="53"/>
      <c r="G469" s="54"/>
    </row>
    <row r="470" ht="14.25" customHeight="1">
      <c r="F470" s="53"/>
      <c r="G470" s="54"/>
    </row>
    <row r="471" ht="14.25" customHeight="1">
      <c r="F471" s="53"/>
      <c r="G471" s="54"/>
    </row>
    <row r="472" ht="14.25" customHeight="1">
      <c r="F472" s="53"/>
      <c r="G472" s="54"/>
    </row>
    <row r="473" ht="14.25" customHeight="1">
      <c r="F473" s="53"/>
      <c r="G473" s="54"/>
    </row>
    <row r="474" ht="14.25" customHeight="1">
      <c r="F474" s="53"/>
      <c r="G474" s="54"/>
    </row>
    <row r="475" ht="14.25" customHeight="1">
      <c r="F475" s="53"/>
      <c r="G475" s="54"/>
    </row>
    <row r="476" ht="14.25" customHeight="1">
      <c r="F476" s="53"/>
      <c r="G476" s="54"/>
    </row>
    <row r="477" ht="14.25" customHeight="1">
      <c r="F477" s="53"/>
      <c r="G477" s="54"/>
    </row>
    <row r="478" ht="14.25" customHeight="1">
      <c r="F478" s="53"/>
      <c r="G478" s="54"/>
    </row>
    <row r="479" ht="14.25" customHeight="1">
      <c r="F479" s="53"/>
      <c r="G479" s="54"/>
    </row>
    <row r="480" ht="14.25" customHeight="1">
      <c r="F480" s="53"/>
      <c r="G480" s="54"/>
    </row>
    <row r="481" ht="14.25" customHeight="1">
      <c r="F481" s="53"/>
      <c r="G481" s="54"/>
    </row>
    <row r="482" ht="14.25" customHeight="1">
      <c r="F482" s="53"/>
      <c r="G482" s="54"/>
    </row>
    <row r="483" ht="14.25" customHeight="1">
      <c r="F483" s="53"/>
      <c r="G483" s="54"/>
    </row>
    <row r="484" ht="14.25" customHeight="1">
      <c r="F484" s="53"/>
      <c r="G484" s="54"/>
    </row>
    <row r="485" ht="14.25" customHeight="1">
      <c r="F485" s="53"/>
      <c r="G485" s="54"/>
    </row>
    <row r="486" ht="14.25" customHeight="1">
      <c r="F486" s="53"/>
      <c r="G486" s="54"/>
    </row>
    <row r="487" ht="14.25" customHeight="1">
      <c r="F487" s="53"/>
      <c r="G487" s="54"/>
    </row>
    <row r="488" ht="14.25" customHeight="1">
      <c r="F488" s="53"/>
      <c r="G488" s="54"/>
    </row>
    <row r="489" ht="14.25" customHeight="1">
      <c r="F489" s="53"/>
      <c r="G489" s="54"/>
    </row>
    <row r="490" ht="14.25" customHeight="1">
      <c r="F490" s="53"/>
      <c r="G490" s="54"/>
    </row>
    <row r="491" ht="14.25" customHeight="1">
      <c r="F491" s="53"/>
      <c r="G491" s="54"/>
    </row>
    <row r="492" ht="14.25" customHeight="1">
      <c r="F492" s="53"/>
      <c r="G492" s="54"/>
    </row>
    <row r="493" ht="14.25" customHeight="1">
      <c r="F493" s="53"/>
      <c r="G493" s="54"/>
    </row>
    <row r="494" ht="14.25" customHeight="1">
      <c r="F494" s="53"/>
      <c r="G494" s="54"/>
    </row>
    <row r="495" ht="14.25" customHeight="1">
      <c r="F495" s="53"/>
      <c r="G495" s="54"/>
    </row>
    <row r="496" ht="14.25" customHeight="1">
      <c r="F496" s="53"/>
      <c r="G496" s="54"/>
    </row>
    <row r="497" ht="14.25" customHeight="1">
      <c r="F497" s="53"/>
      <c r="G497" s="54"/>
    </row>
    <row r="498" ht="14.25" customHeight="1">
      <c r="F498" s="53"/>
      <c r="G498" s="54"/>
    </row>
    <row r="499" ht="14.25" customHeight="1">
      <c r="F499" s="53"/>
      <c r="G499" s="54"/>
    </row>
    <row r="500" ht="14.25" customHeight="1">
      <c r="F500" s="53"/>
      <c r="G500" s="54"/>
    </row>
    <row r="501" ht="14.25" customHeight="1">
      <c r="F501" s="53"/>
      <c r="G501" s="54"/>
    </row>
    <row r="502" ht="14.25" customHeight="1">
      <c r="F502" s="53"/>
      <c r="G502" s="54"/>
    </row>
    <row r="503" ht="14.25" customHeight="1">
      <c r="F503" s="53"/>
      <c r="G503" s="54"/>
    </row>
    <row r="504" ht="14.25" customHeight="1">
      <c r="F504" s="53"/>
      <c r="G504" s="54"/>
    </row>
    <row r="505" ht="14.25" customHeight="1">
      <c r="F505" s="53"/>
      <c r="G505" s="54"/>
    </row>
    <row r="506" ht="14.25" customHeight="1">
      <c r="F506" s="53"/>
      <c r="G506" s="54"/>
    </row>
    <row r="507" ht="14.25" customHeight="1">
      <c r="F507" s="53"/>
      <c r="G507" s="54"/>
    </row>
    <row r="508" ht="14.25" customHeight="1">
      <c r="F508" s="53"/>
      <c r="G508" s="54"/>
    </row>
    <row r="509" ht="14.25" customHeight="1">
      <c r="F509" s="53"/>
      <c r="G509" s="54"/>
    </row>
    <row r="510" ht="14.25" customHeight="1">
      <c r="F510" s="53"/>
      <c r="G510" s="54"/>
    </row>
    <row r="511" ht="14.25" customHeight="1">
      <c r="F511" s="53"/>
      <c r="G511" s="54"/>
    </row>
    <row r="512" ht="14.25" customHeight="1">
      <c r="F512" s="53"/>
      <c r="G512" s="54"/>
    </row>
    <row r="513" ht="14.25" customHeight="1">
      <c r="F513" s="53"/>
      <c r="G513" s="54"/>
    </row>
    <row r="514" ht="14.25" customHeight="1">
      <c r="F514" s="53"/>
      <c r="G514" s="54"/>
    </row>
    <row r="515" ht="14.25" customHeight="1">
      <c r="F515" s="53"/>
      <c r="G515" s="54"/>
    </row>
    <row r="516" ht="14.25" customHeight="1">
      <c r="F516" s="53"/>
      <c r="G516" s="54"/>
    </row>
    <row r="517" ht="14.25" customHeight="1">
      <c r="F517" s="53"/>
      <c r="G517" s="54"/>
    </row>
    <row r="518" ht="14.25" customHeight="1">
      <c r="F518" s="53"/>
      <c r="G518" s="54"/>
    </row>
    <row r="519" ht="14.25" customHeight="1">
      <c r="F519" s="53"/>
      <c r="G519" s="54"/>
    </row>
    <row r="520" ht="14.25" customHeight="1">
      <c r="F520" s="53"/>
      <c r="G520" s="54"/>
    </row>
    <row r="521" ht="14.25" customHeight="1">
      <c r="F521" s="53"/>
      <c r="G521" s="54"/>
    </row>
    <row r="522" ht="14.25" customHeight="1">
      <c r="F522" s="53"/>
      <c r="G522" s="54"/>
    </row>
    <row r="523" ht="14.25" customHeight="1">
      <c r="F523" s="53"/>
      <c r="G523" s="54"/>
    </row>
    <row r="524" ht="14.25" customHeight="1">
      <c r="F524" s="53"/>
      <c r="G524" s="54"/>
    </row>
    <row r="525" ht="14.25" customHeight="1">
      <c r="F525" s="53"/>
      <c r="G525" s="54"/>
    </row>
    <row r="526" ht="14.25" customHeight="1">
      <c r="F526" s="53"/>
      <c r="G526" s="54"/>
    </row>
    <row r="527" ht="14.25" customHeight="1">
      <c r="F527" s="53"/>
      <c r="G527" s="54"/>
    </row>
    <row r="528" ht="14.25" customHeight="1">
      <c r="F528" s="53"/>
      <c r="G528" s="54"/>
    </row>
    <row r="529" ht="14.25" customHeight="1">
      <c r="F529" s="53"/>
      <c r="G529" s="54"/>
    </row>
    <row r="530" ht="14.25" customHeight="1">
      <c r="F530" s="53"/>
      <c r="G530" s="54"/>
    </row>
    <row r="531" ht="14.25" customHeight="1">
      <c r="F531" s="53"/>
      <c r="G531" s="54"/>
    </row>
    <row r="532" ht="14.25" customHeight="1">
      <c r="F532" s="53"/>
      <c r="G532" s="54"/>
    </row>
    <row r="533" ht="14.25" customHeight="1">
      <c r="F533" s="53"/>
      <c r="G533" s="54"/>
    </row>
    <row r="534" ht="14.25" customHeight="1">
      <c r="F534" s="53"/>
      <c r="G534" s="54"/>
    </row>
    <row r="535" ht="14.25" customHeight="1">
      <c r="F535" s="53"/>
      <c r="G535" s="54"/>
    </row>
    <row r="536" ht="14.25" customHeight="1">
      <c r="F536" s="53"/>
      <c r="G536" s="54"/>
    </row>
    <row r="537" ht="14.25" customHeight="1">
      <c r="F537" s="53"/>
      <c r="G537" s="54"/>
    </row>
    <row r="538" ht="14.25" customHeight="1">
      <c r="F538" s="53"/>
      <c r="G538" s="54"/>
    </row>
    <row r="539" ht="14.25" customHeight="1">
      <c r="F539" s="53"/>
      <c r="G539" s="54"/>
    </row>
    <row r="540" ht="14.25" customHeight="1">
      <c r="F540" s="53"/>
      <c r="G540" s="54"/>
    </row>
    <row r="541" ht="14.25" customHeight="1">
      <c r="F541" s="53"/>
      <c r="G541" s="54"/>
    </row>
    <row r="542" ht="14.25" customHeight="1">
      <c r="F542" s="53"/>
      <c r="G542" s="54"/>
    </row>
    <row r="543" ht="14.25" customHeight="1">
      <c r="F543" s="53"/>
      <c r="G543" s="54"/>
    </row>
    <row r="544" ht="14.25" customHeight="1">
      <c r="F544" s="53"/>
      <c r="G544" s="54"/>
    </row>
    <row r="545" ht="14.25" customHeight="1">
      <c r="F545" s="53"/>
      <c r="G545" s="54"/>
    </row>
    <row r="546" ht="14.25" customHeight="1">
      <c r="F546" s="53"/>
      <c r="G546" s="54"/>
    </row>
    <row r="547" ht="14.25" customHeight="1">
      <c r="F547" s="53"/>
      <c r="G547" s="54"/>
    </row>
    <row r="548" ht="14.25" customHeight="1">
      <c r="F548" s="53"/>
      <c r="G548" s="54"/>
    </row>
    <row r="549" ht="14.25" customHeight="1">
      <c r="F549" s="53"/>
      <c r="G549" s="54"/>
    </row>
    <row r="550" ht="14.25" customHeight="1">
      <c r="F550" s="53"/>
      <c r="G550" s="54"/>
    </row>
    <row r="551" ht="14.25" customHeight="1">
      <c r="F551" s="53"/>
      <c r="G551" s="54"/>
    </row>
    <row r="552" ht="14.25" customHeight="1">
      <c r="F552" s="53"/>
      <c r="G552" s="54"/>
    </row>
    <row r="553" ht="14.25" customHeight="1">
      <c r="F553" s="53"/>
      <c r="G553" s="54"/>
    </row>
    <row r="554" ht="14.25" customHeight="1">
      <c r="F554" s="53"/>
      <c r="G554" s="54"/>
    </row>
    <row r="555" ht="14.25" customHeight="1">
      <c r="F555" s="53"/>
      <c r="G555" s="54"/>
    </row>
    <row r="556" ht="14.25" customHeight="1">
      <c r="F556" s="53"/>
      <c r="G556" s="54"/>
    </row>
    <row r="557" ht="14.25" customHeight="1">
      <c r="F557" s="53"/>
      <c r="G557" s="54"/>
    </row>
    <row r="558" ht="14.25" customHeight="1">
      <c r="F558" s="53"/>
      <c r="G558" s="54"/>
    </row>
    <row r="559" ht="14.25" customHeight="1">
      <c r="F559" s="53"/>
      <c r="G559" s="54"/>
    </row>
    <row r="560" ht="14.25" customHeight="1">
      <c r="F560" s="53"/>
      <c r="G560" s="54"/>
    </row>
    <row r="561" ht="14.25" customHeight="1">
      <c r="F561" s="53"/>
      <c r="G561" s="54"/>
    </row>
    <row r="562" ht="14.25" customHeight="1">
      <c r="F562" s="53"/>
      <c r="G562" s="54"/>
    </row>
    <row r="563" ht="14.25" customHeight="1">
      <c r="F563" s="53"/>
      <c r="G563" s="54"/>
    </row>
    <row r="564" ht="14.25" customHeight="1">
      <c r="F564" s="53"/>
      <c r="G564" s="54"/>
    </row>
    <row r="565" ht="14.25" customHeight="1">
      <c r="F565" s="53"/>
      <c r="G565" s="54"/>
    </row>
    <row r="566" ht="14.25" customHeight="1">
      <c r="F566" s="53"/>
      <c r="G566" s="54"/>
    </row>
    <row r="567" ht="14.25" customHeight="1">
      <c r="F567" s="53"/>
      <c r="G567" s="54"/>
    </row>
    <row r="568" ht="14.25" customHeight="1">
      <c r="F568" s="53"/>
      <c r="G568" s="54"/>
    </row>
    <row r="569" ht="14.25" customHeight="1">
      <c r="F569" s="53"/>
      <c r="G569" s="54"/>
    </row>
    <row r="570" ht="14.25" customHeight="1">
      <c r="F570" s="53"/>
      <c r="G570" s="54"/>
    </row>
    <row r="571" ht="14.25" customHeight="1">
      <c r="F571" s="53"/>
      <c r="G571" s="54"/>
    </row>
    <row r="572" ht="14.25" customHeight="1">
      <c r="F572" s="53"/>
      <c r="G572" s="54"/>
    </row>
    <row r="573" ht="14.25" customHeight="1">
      <c r="F573" s="53"/>
      <c r="G573" s="54"/>
    </row>
    <row r="574" ht="14.25" customHeight="1">
      <c r="F574" s="53"/>
      <c r="G574" s="54"/>
    </row>
    <row r="575" ht="14.25" customHeight="1">
      <c r="F575" s="53"/>
      <c r="G575" s="54"/>
    </row>
    <row r="576" ht="14.25" customHeight="1">
      <c r="F576" s="53"/>
      <c r="G576" s="54"/>
    </row>
    <row r="577" ht="14.25" customHeight="1">
      <c r="F577" s="53"/>
      <c r="G577" s="54"/>
    </row>
    <row r="578" ht="14.25" customHeight="1">
      <c r="F578" s="53"/>
      <c r="G578" s="54"/>
    </row>
    <row r="579" ht="14.25" customHeight="1">
      <c r="F579" s="53"/>
      <c r="G579" s="54"/>
    </row>
    <row r="580" ht="14.25" customHeight="1">
      <c r="F580" s="53"/>
      <c r="G580" s="54"/>
    </row>
    <row r="581" ht="14.25" customHeight="1">
      <c r="F581" s="53"/>
      <c r="G581" s="54"/>
    </row>
    <row r="582" ht="14.25" customHeight="1">
      <c r="F582" s="53"/>
      <c r="G582" s="54"/>
    </row>
    <row r="583" ht="14.25" customHeight="1">
      <c r="F583" s="53"/>
      <c r="G583" s="54"/>
    </row>
    <row r="584" ht="14.25" customHeight="1">
      <c r="F584" s="53"/>
      <c r="G584" s="54"/>
    </row>
    <row r="585" ht="14.25" customHeight="1">
      <c r="F585" s="53"/>
      <c r="G585" s="54"/>
    </row>
    <row r="586" ht="14.25" customHeight="1">
      <c r="F586" s="53"/>
      <c r="G586" s="54"/>
    </row>
    <row r="587" ht="14.25" customHeight="1">
      <c r="F587" s="53"/>
      <c r="G587" s="54"/>
    </row>
    <row r="588" ht="14.25" customHeight="1">
      <c r="F588" s="53"/>
      <c r="G588" s="54"/>
    </row>
    <row r="589" ht="14.25" customHeight="1">
      <c r="F589" s="53"/>
      <c r="G589" s="54"/>
    </row>
    <row r="590" ht="14.25" customHeight="1">
      <c r="F590" s="53"/>
      <c r="G590" s="54"/>
    </row>
    <row r="591" ht="14.25" customHeight="1">
      <c r="F591" s="53"/>
      <c r="G591" s="54"/>
    </row>
    <row r="592" ht="14.25" customHeight="1">
      <c r="F592" s="53"/>
      <c r="G592" s="54"/>
    </row>
    <row r="593" ht="14.25" customHeight="1">
      <c r="F593" s="53"/>
      <c r="G593" s="54"/>
    </row>
    <row r="594" ht="14.25" customHeight="1">
      <c r="F594" s="53"/>
      <c r="G594" s="54"/>
    </row>
    <row r="595" ht="14.25" customHeight="1">
      <c r="F595" s="53"/>
      <c r="G595" s="54"/>
    </row>
    <row r="596" ht="14.25" customHeight="1">
      <c r="F596" s="53"/>
      <c r="G596" s="54"/>
    </row>
    <row r="597" ht="14.25" customHeight="1">
      <c r="F597" s="53"/>
      <c r="G597" s="54"/>
    </row>
    <row r="598" ht="14.25" customHeight="1">
      <c r="F598" s="53"/>
      <c r="G598" s="54"/>
    </row>
    <row r="599" ht="14.25" customHeight="1">
      <c r="F599" s="53"/>
      <c r="G599" s="54"/>
    </row>
    <row r="600" ht="14.25" customHeight="1">
      <c r="F600" s="53"/>
      <c r="G600" s="54"/>
    </row>
    <row r="601" ht="14.25" customHeight="1">
      <c r="F601" s="53"/>
      <c r="G601" s="54"/>
    </row>
    <row r="602" ht="14.25" customHeight="1">
      <c r="F602" s="53"/>
      <c r="G602" s="54"/>
    </row>
    <row r="603" ht="14.25" customHeight="1">
      <c r="F603" s="53"/>
      <c r="G603" s="54"/>
    </row>
    <row r="604" ht="14.25" customHeight="1">
      <c r="F604" s="53"/>
      <c r="G604" s="54"/>
    </row>
    <row r="605" ht="14.25" customHeight="1">
      <c r="F605" s="53"/>
      <c r="G605" s="54"/>
    </row>
    <row r="606" ht="14.25" customHeight="1">
      <c r="F606" s="53"/>
      <c r="G606" s="54"/>
    </row>
    <row r="607" ht="14.25" customHeight="1">
      <c r="F607" s="53"/>
      <c r="G607" s="54"/>
    </row>
    <row r="608" ht="14.25" customHeight="1">
      <c r="F608" s="53"/>
      <c r="G608" s="54"/>
    </row>
    <row r="609" ht="14.25" customHeight="1">
      <c r="F609" s="53"/>
      <c r="G609" s="54"/>
    </row>
    <row r="610" ht="14.25" customHeight="1">
      <c r="F610" s="53"/>
      <c r="G610" s="54"/>
    </row>
    <row r="611" ht="14.25" customHeight="1">
      <c r="F611" s="53"/>
      <c r="G611" s="54"/>
    </row>
    <row r="612" ht="14.25" customHeight="1">
      <c r="F612" s="53"/>
      <c r="G612" s="54"/>
    </row>
    <row r="613" ht="14.25" customHeight="1">
      <c r="F613" s="53"/>
      <c r="G613" s="54"/>
    </row>
    <row r="614" ht="14.25" customHeight="1">
      <c r="F614" s="53"/>
      <c r="G614" s="54"/>
    </row>
    <row r="615" ht="14.25" customHeight="1">
      <c r="F615" s="53"/>
      <c r="G615" s="54"/>
    </row>
    <row r="616" ht="14.25" customHeight="1">
      <c r="F616" s="53"/>
      <c r="G616" s="54"/>
    </row>
    <row r="617" ht="14.25" customHeight="1">
      <c r="F617" s="53"/>
      <c r="G617" s="54"/>
    </row>
    <row r="618" ht="14.25" customHeight="1">
      <c r="F618" s="53"/>
      <c r="G618" s="54"/>
    </row>
    <row r="619" ht="14.25" customHeight="1">
      <c r="F619" s="53"/>
      <c r="G619" s="54"/>
    </row>
    <row r="620" ht="14.25" customHeight="1">
      <c r="F620" s="53"/>
      <c r="G620" s="54"/>
    </row>
    <row r="621" ht="14.25" customHeight="1">
      <c r="F621" s="53"/>
      <c r="G621" s="54"/>
    </row>
    <row r="622" ht="14.25" customHeight="1">
      <c r="F622" s="53"/>
      <c r="G622" s="54"/>
    </row>
    <row r="623" ht="14.25" customHeight="1">
      <c r="F623" s="53"/>
      <c r="G623" s="54"/>
    </row>
    <row r="624" ht="14.25" customHeight="1">
      <c r="F624" s="53"/>
      <c r="G624" s="54"/>
    </row>
    <row r="625" ht="14.25" customHeight="1">
      <c r="F625" s="53"/>
      <c r="G625" s="54"/>
    </row>
    <row r="626" ht="14.25" customHeight="1">
      <c r="F626" s="53"/>
      <c r="G626" s="54"/>
    </row>
    <row r="627" ht="14.25" customHeight="1">
      <c r="F627" s="53"/>
      <c r="G627" s="54"/>
    </row>
    <row r="628" ht="14.25" customHeight="1">
      <c r="F628" s="53"/>
      <c r="G628" s="54"/>
    </row>
    <row r="629" ht="14.25" customHeight="1">
      <c r="F629" s="53"/>
      <c r="G629" s="54"/>
    </row>
    <row r="630" ht="14.25" customHeight="1">
      <c r="F630" s="53"/>
      <c r="G630" s="54"/>
    </row>
    <row r="631" ht="14.25" customHeight="1">
      <c r="F631" s="53"/>
      <c r="G631" s="54"/>
    </row>
    <row r="632" ht="14.25" customHeight="1">
      <c r="F632" s="53"/>
      <c r="G632" s="54"/>
    </row>
    <row r="633" ht="14.25" customHeight="1">
      <c r="F633" s="53"/>
      <c r="G633" s="54"/>
    </row>
    <row r="634" ht="14.25" customHeight="1">
      <c r="F634" s="53"/>
      <c r="G634" s="54"/>
    </row>
    <row r="635" ht="14.25" customHeight="1">
      <c r="F635" s="53"/>
      <c r="G635" s="54"/>
    </row>
    <row r="636" ht="14.25" customHeight="1">
      <c r="F636" s="53"/>
      <c r="G636" s="54"/>
    </row>
    <row r="637" ht="14.25" customHeight="1">
      <c r="F637" s="53"/>
      <c r="G637" s="54"/>
    </row>
    <row r="638" ht="14.25" customHeight="1">
      <c r="F638" s="53"/>
      <c r="G638" s="54"/>
    </row>
    <row r="639" ht="14.25" customHeight="1">
      <c r="F639" s="53"/>
      <c r="G639" s="54"/>
    </row>
    <row r="640" ht="14.25" customHeight="1">
      <c r="F640" s="53"/>
      <c r="G640" s="54"/>
    </row>
    <row r="641" ht="14.25" customHeight="1">
      <c r="F641" s="53"/>
      <c r="G641" s="54"/>
    </row>
    <row r="642" ht="14.25" customHeight="1">
      <c r="F642" s="53"/>
      <c r="G642" s="54"/>
    </row>
    <row r="643" ht="14.25" customHeight="1">
      <c r="F643" s="53"/>
      <c r="G643" s="54"/>
    </row>
    <row r="644" ht="14.25" customHeight="1">
      <c r="F644" s="53"/>
      <c r="G644" s="54"/>
    </row>
    <row r="645" ht="14.25" customHeight="1">
      <c r="F645" s="53"/>
      <c r="G645" s="54"/>
    </row>
    <row r="646" ht="14.25" customHeight="1">
      <c r="F646" s="53"/>
      <c r="G646" s="54"/>
    </row>
    <row r="647" ht="14.25" customHeight="1">
      <c r="F647" s="53"/>
      <c r="G647" s="54"/>
    </row>
    <row r="648" ht="14.25" customHeight="1">
      <c r="F648" s="53"/>
      <c r="G648" s="54"/>
    </row>
    <row r="649" ht="14.25" customHeight="1">
      <c r="F649" s="53"/>
      <c r="G649" s="54"/>
    </row>
    <row r="650" ht="14.25" customHeight="1">
      <c r="F650" s="53"/>
      <c r="G650" s="54"/>
    </row>
    <row r="651" ht="14.25" customHeight="1">
      <c r="F651" s="53"/>
      <c r="G651" s="54"/>
    </row>
    <row r="652" ht="14.25" customHeight="1">
      <c r="F652" s="53"/>
      <c r="G652" s="54"/>
    </row>
    <row r="653" ht="14.25" customHeight="1">
      <c r="F653" s="53"/>
      <c r="G653" s="54"/>
    </row>
    <row r="654" ht="14.25" customHeight="1">
      <c r="F654" s="53"/>
      <c r="G654" s="54"/>
    </row>
    <row r="655" ht="14.25" customHeight="1">
      <c r="F655" s="53"/>
      <c r="G655" s="54"/>
    </row>
    <row r="656" ht="14.25" customHeight="1">
      <c r="F656" s="53"/>
      <c r="G656" s="54"/>
    </row>
    <row r="657" ht="14.25" customHeight="1">
      <c r="F657" s="53"/>
      <c r="G657" s="54"/>
    </row>
    <row r="658" ht="14.25" customHeight="1">
      <c r="F658" s="53"/>
      <c r="G658" s="54"/>
    </row>
    <row r="659" ht="14.25" customHeight="1">
      <c r="F659" s="53"/>
      <c r="G659" s="54"/>
    </row>
    <row r="660" ht="14.25" customHeight="1">
      <c r="F660" s="53"/>
      <c r="G660" s="54"/>
    </row>
    <row r="661" ht="14.25" customHeight="1">
      <c r="F661" s="53"/>
      <c r="G661" s="54"/>
    </row>
    <row r="662" ht="14.25" customHeight="1">
      <c r="F662" s="53"/>
      <c r="G662" s="54"/>
    </row>
    <row r="663" ht="14.25" customHeight="1">
      <c r="F663" s="53"/>
      <c r="G663" s="54"/>
    </row>
    <row r="664" ht="14.25" customHeight="1">
      <c r="F664" s="53"/>
      <c r="G664" s="54"/>
    </row>
    <row r="665" ht="14.25" customHeight="1">
      <c r="F665" s="53"/>
      <c r="G665" s="54"/>
    </row>
    <row r="666" ht="14.25" customHeight="1">
      <c r="F666" s="53"/>
      <c r="G666" s="54"/>
    </row>
    <row r="667" ht="14.25" customHeight="1">
      <c r="F667" s="53"/>
      <c r="G667" s="54"/>
    </row>
    <row r="668" ht="14.25" customHeight="1">
      <c r="F668" s="53"/>
      <c r="G668" s="54"/>
    </row>
    <row r="669" ht="14.25" customHeight="1">
      <c r="F669" s="53"/>
      <c r="G669" s="54"/>
    </row>
    <row r="670" ht="14.25" customHeight="1">
      <c r="F670" s="53"/>
      <c r="G670" s="54"/>
    </row>
    <row r="671" ht="14.25" customHeight="1">
      <c r="F671" s="53"/>
      <c r="G671" s="54"/>
    </row>
    <row r="672" ht="14.25" customHeight="1">
      <c r="F672" s="53"/>
      <c r="G672" s="54"/>
    </row>
    <row r="673" ht="14.25" customHeight="1">
      <c r="F673" s="53"/>
      <c r="G673" s="54"/>
    </row>
    <row r="674" ht="14.25" customHeight="1">
      <c r="F674" s="53"/>
      <c r="G674" s="54"/>
    </row>
    <row r="675" ht="14.25" customHeight="1">
      <c r="F675" s="53"/>
      <c r="G675" s="54"/>
    </row>
    <row r="676" ht="14.25" customHeight="1">
      <c r="F676" s="53"/>
      <c r="G676" s="54"/>
    </row>
    <row r="677" ht="14.25" customHeight="1">
      <c r="F677" s="53"/>
      <c r="G677" s="54"/>
    </row>
    <row r="678" ht="14.25" customHeight="1">
      <c r="F678" s="53"/>
      <c r="G678" s="54"/>
    </row>
    <row r="679" ht="14.25" customHeight="1">
      <c r="F679" s="53"/>
      <c r="G679" s="54"/>
    </row>
    <row r="680" ht="14.25" customHeight="1">
      <c r="F680" s="53"/>
      <c r="G680" s="54"/>
    </row>
    <row r="681" ht="14.25" customHeight="1">
      <c r="F681" s="53"/>
      <c r="G681" s="54"/>
    </row>
    <row r="682" ht="14.25" customHeight="1">
      <c r="F682" s="53"/>
      <c r="G682" s="54"/>
    </row>
    <row r="683" ht="14.25" customHeight="1">
      <c r="F683" s="53"/>
      <c r="G683" s="54"/>
    </row>
    <row r="684" ht="14.25" customHeight="1">
      <c r="F684" s="53"/>
      <c r="G684" s="54"/>
    </row>
    <row r="685" ht="14.25" customHeight="1">
      <c r="F685" s="53"/>
      <c r="G685" s="54"/>
    </row>
    <row r="686" ht="14.25" customHeight="1">
      <c r="F686" s="53"/>
      <c r="G686" s="54"/>
    </row>
    <row r="687" ht="14.25" customHeight="1">
      <c r="F687" s="53"/>
      <c r="G687" s="54"/>
    </row>
    <row r="688" ht="14.25" customHeight="1">
      <c r="F688" s="53"/>
      <c r="G688" s="54"/>
    </row>
    <row r="689" ht="14.25" customHeight="1">
      <c r="F689" s="53"/>
      <c r="G689" s="54"/>
    </row>
    <row r="690" ht="14.25" customHeight="1">
      <c r="F690" s="53"/>
      <c r="G690" s="54"/>
    </row>
    <row r="691" ht="14.25" customHeight="1">
      <c r="F691" s="53"/>
      <c r="G691" s="54"/>
    </row>
    <row r="692" ht="14.25" customHeight="1">
      <c r="F692" s="53"/>
      <c r="G692" s="54"/>
    </row>
    <row r="693" ht="14.25" customHeight="1">
      <c r="F693" s="53"/>
      <c r="G693" s="54"/>
    </row>
    <row r="694" ht="14.25" customHeight="1">
      <c r="F694" s="53"/>
      <c r="G694" s="54"/>
    </row>
    <row r="695" ht="14.25" customHeight="1">
      <c r="F695" s="53"/>
      <c r="G695" s="54"/>
    </row>
    <row r="696" ht="14.25" customHeight="1">
      <c r="F696" s="53"/>
      <c r="G696" s="54"/>
    </row>
    <row r="697" ht="14.25" customHeight="1">
      <c r="F697" s="53"/>
      <c r="G697" s="54"/>
    </row>
    <row r="698" ht="14.25" customHeight="1">
      <c r="F698" s="53"/>
      <c r="G698" s="54"/>
    </row>
    <row r="699" ht="14.25" customHeight="1">
      <c r="F699" s="53"/>
      <c r="G699" s="54"/>
    </row>
    <row r="700" ht="14.25" customHeight="1">
      <c r="F700" s="53"/>
      <c r="G700" s="54"/>
    </row>
    <row r="701" ht="14.25" customHeight="1">
      <c r="F701" s="53"/>
      <c r="G701" s="54"/>
    </row>
    <row r="702" ht="14.25" customHeight="1">
      <c r="F702" s="53"/>
      <c r="G702" s="54"/>
    </row>
    <row r="703" ht="14.25" customHeight="1">
      <c r="F703" s="53"/>
      <c r="G703" s="54"/>
    </row>
    <row r="704" ht="14.25" customHeight="1">
      <c r="F704" s="53"/>
      <c r="G704" s="54"/>
    </row>
    <row r="705" ht="14.25" customHeight="1">
      <c r="F705" s="53"/>
      <c r="G705" s="54"/>
    </row>
    <row r="706" ht="14.25" customHeight="1">
      <c r="F706" s="53"/>
      <c r="G706" s="54"/>
    </row>
    <row r="707" ht="14.25" customHeight="1">
      <c r="F707" s="53"/>
      <c r="G707" s="54"/>
    </row>
    <row r="708" ht="14.25" customHeight="1">
      <c r="F708" s="53"/>
      <c r="G708" s="54"/>
    </row>
    <row r="709" ht="14.25" customHeight="1">
      <c r="F709" s="53"/>
      <c r="G709" s="54"/>
    </row>
    <row r="710" ht="14.25" customHeight="1">
      <c r="F710" s="53"/>
      <c r="G710" s="54"/>
    </row>
    <row r="711" ht="14.25" customHeight="1">
      <c r="F711" s="53"/>
      <c r="G711" s="54"/>
    </row>
    <row r="712" ht="14.25" customHeight="1">
      <c r="F712" s="53"/>
      <c r="G712" s="54"/>
    </row>
    <row r="713" ht="14.25" customHeight="1">
      <c r="F713" s="53"/>
      <c r="G713" s="54"/>
    </row>
    <row r="714" ht="14.25" customHeight="1">
      <c r="F714" s="53"/>
      <c r="G714" s="54"/>
    </row>
    <row r="715" ht="14.25" customHeight="1">
      <c r="F715" s="53"/>
      <c r="G715" s="54"/>
    </row>
    <row r="716" ht="14.25" customHeight="1">
      <c r="F716" s="53"/>
      <c r="G716" s="54"/>
    </row>
    <row r="717" ht="14.25" customHeight="1">
      <c r="F717" s="53"/>
      <c r="G717" s="54"/>
    </row>
    <row r="718" ht="14.25" customHeight="1">
      <c r="F718" s="53"/>
      <c r="G718" s="54"/>
    </row>
    <row r="719" ht="14.25" customHeight="1">
      <c r="F719" s="53"/>
      <c r="G719" s="54"/>
    </row>
    <row r="720" ht="14.25" customHeight="1">
      <c r="F720" s="53"/>
      <c r="G720" s="54"/>
    </row>
    <row r="721" ht="14.25" customHeight="1">
      <c r="F721" s="53"/>
      <c r="G721" s="54"/>
    </row>
    <row r="722" ht="14.25" customHeight="1">
      <c r="F722" s="53"/>
      <c r="G722" s="54"/>
    </row>
    <row r="723" ht="14.25" customHeight="1">
      <c r="F723" s="53"/>
      <c r="G723" s="54"/>
    </row>
    <row r="724" ht="14.25" customHeight="1">
      <c r="F724" s="53"/>
      <c r="G724" s="54"/>
    </row>
    <row r="725" ht="14.25" customHeight="1">
      <c r="F725" s="53"/>
      <c r="G725" s="54"/>
    </row>
    <row r="726" ht="14.25" customHeight="1">
      <c r="F726" s="53"/>
      <c r="G726" s="54"/>
    </row>
    <row r="727" ht="14.25" customHeight="1">
      <c r="F727" s="53"/>
      <c r="G727" s="54"/>
    </row>
    <row r="728" ht="14.25" customHeight="1">
      <c r="F728" s="53"/>
      <c r="G728" s="54"/>
    </row>
    <row r="729" ht="14.25" customHeight="1">
      <c r="F729" s="53"/>
      <c r="G729" s="54"/>
    </row>
    <row r="730" ht="14.25" customHeight="1">
      <c r="F730" s="53"/>
      <c r="G730" s="54"/>
    </row>
    <row r="731" ht="14.25" customHeight="1">
      <c r="F731" s="53"/>
      <c r="G731" s="54"/>
    </row>
    <row r="732" ht="14.25" customHeight="1">
      <c r="F732" s="53"/>
      <c r="G732" s="54"/>
    </row>
    <row r="733" ht="14.25" customHeight="1">
      <c r="F733" s="53"/>
      <c r="G733" s="54"/>
    </row>
    <row r="734" ht="14.25" customHeight="1">
      <c r="F734" s="53"/>
      <c r="G734" s="54"/>
    </row>
    <row r="735" ht="14.25" customHeight="1">
      <c r="F735" s="53"/>
      <c r="G735" s="54"/>
    </row>
    <row r="736" ht="14.25" customHeight="1">
      <c r="F736" s="53"/>
      <c r="G736" s="54"/>
    </row>
    <row r="737" ht="14.25" customHeight="1">
      <c r="F737" s="53"/>
      <c r="G737" s="54"/>
    </row>
    <row r="738" ht="14.25" customHeight="1">
      <c r="F738" s="53"/>
      <c r="G738" s="54"/>
    </row>
    <row r="739" ht="14.25" customHeight="1">
      <c r="F739" s="53"/>
      <c r="G739" s="54"/>
    </row>
    <row r="740" ht="14.25" customHeight="1">
      <c r="F740" s="53"/>
      <c r="G740" s="54"/>
    </row>
    <row r="741" ht="14.25" customHeight="1">
      <c r="F741" s="53"/>
      <c r="G741" s="54"/>
    </row>
    <row r="742" ht="14.25" customHeight="1">
      <c r="F742" s="53"/>
      <c r="G742" s="54"/>
    </row>
    <row r="743" ht="14.25" customHeight="1">
      <c r="F743" s="53"/>
      <c r="G743" s="54"/>
    </row>
    <row r="744" ht="14.25" customHeight="1">
      <c r="F744" s="53"/>
      <c r="G744" s="54"/>
    </row>
    <row r="745" ht="14.25" customHeight="1">
      <c r="F745" s="53"/>
      <c r="G745" s="54"/>
    </row>
    <row r="746" ht="14.25" customHeight="1">
      <c r="F746" s="53"/>
      <c r="G746" s="54"/>
    </row>
    <row r="747" ht="14.25" customHeight="1">
      <c r="F747" s="53"/>
      <c r="G747" s="54"/>
    </row>
    <row r="748" ht="14.25" customHeight="1">
      <c r="F748" s="53"/>
      <c r="G748" s="54"/>
    </row>
    <row r="749" ht="14.25" customHeight="1">
      <c r="F749" s="53"/>
      <c r="G749" s="54"/>
    </row>
    <row r="750" ht="14.25" customHeight="1">
      <c r="F750" s="53"/>
      <c r="G750" s="54"/>
    </row>
    <row r="751" ht="14.25" customHeight="1">
      <c r="F751" s="53"/>
      <c r="G751" s="54"/>
    </row>
    <row r="752" ht="14.25" customHeight="1">
      <c r="F752" s="53"/>
      <c r="G752" s="54"/>
    </row>
    <row r="753" ht="14.25" customHeight="1">
      <c r="F753" s="53"/>
      <c r="G753" s="54"/>
    </row>
    <row r="754" ht="14.25" customHeight="1">
      <c r="F754" s="53"/>
      <c r="G754" s="54"/>
    </row>
    <row r="755" ht="14.25" customHeight="1">
      <c r="F755" s="53"/>
      <c r="G755" s="54"/>
    </row>
    <row r="756" ht="14.25" customHeight="1">
      <c r="F756" s="53"/>
      <c r="G756" s="54"/>
    </row>
    <row r="757" ht="14.25" customHeight="1">
      <c r="F757" s="53"/>
      <c r="G757" s="54"/>
    </row>
    <row r="758" ht="14.25" customHeight="1">
      <c r="F758" s="53"/>
      <c r="G758" s="54"/>
    </row>
    <row r="759" ht="14.25" customHeight="1">
      <c r="F759" s="53"/>
      <c r="G759" s="54"/>
    </row>
    <row r="760" ht="14.25" customHeight="1">
      <c r="F760" s="53"/>
      <c r="G760" s="54"/>
    </row>
    <row r="761" ht="14.25" customHeight="1">
      <c r="F761" s="53"/>
      <c r="G761" s="54"/>
    </row>
    <row r="762" ht="14.25" customHeight="1">
      <c r="F762" s="53"/>
      <c r="G762" s="54"/>
    </row>
    <row r="763" ht="14.25" customHeight="1">
      <c r="F763" s="53"/>
      <c r="G763" s="54"/>
    </row>
    <row r="764" ht="14.25" customHeight="1">
      <c r="F764" s="53"/>
      <c r="G764" s="54"/>
    </row>
    <row r="765" ht="14.25" customHeight="1">
      <c r="F765" s="53"/>
      <c r="G765" s="54"/>
    </row>
    <row r="766" ht="14.25" customHeight="1">
      <c r="F766" s="53"/>
      <c r="G766" s="54"/>
    </row>
    <row r="767" ht="14.25" customHeight="1">
      <c r="F767" s="53"/>
      <c r="G767" s="54"/>
    </row>
    <row r="768" ht="14.25" customHeight="1">
      <c r="F768" s="53"/>
      <c r="G768" s="54"/>
    </row>
    <row r="769" ht="14.25" customHeight="1">
      <c r="F769" s="53"/>
      <c r="G769" s="54"/>
    </row>
    <row r="770" ht="14.25" customHeight="1">
      <c r="F770" s="53"/>
      <c r="G770" s="54"/>
    </row>
    <row r="771" ht="14.25" customHeight="1">
      <c r="F771" s="53"/>
      <c r="G771" s="54"/>
    </row>
    <row r="772" ht="14.25" customHeight="1">
      <c r="F772" s="53"/>
      <c r="G772" s="54"/>
    </row>
    <row r="773" ht="14.25" customHeight="1">
      <c r="F773" s="53"/>
      <c r="G773" s="54"/>
    </row>
    <row r="774" ht="14.25" customHeight="1">
      <c r="F774" s="53"/>
      <c r="G774" s="54"/>
    </row>
    <row r="775" ht="14.25" customHeight="1">
      <c r="F775" s="53"/>
      <c r="G775" s="54"/>
    </row>
    <row r="776" ht="14.25" customHeight="1">
      <c r="F776" s="53"/>
      <c r="G776" s="54"/>
    </row>
    <row r="777" ht="14.25" customHeight="1">
      <c r="F777" s="53"/>
      <c r="G777" s="54"/>
    </row>
    <row r="778" ht="14.25" customHeight="1">
      <c r="F778" s="53"/>
      <c r="G778" s="54"/>
    </row>
    <row r="779" ht="14.25" customHeight="1">
      <c r="F779" s="53"/>
      <c r="G779" s="54"/>
    </row>
    <row r="780" ht="14.25" customHeight="1">
      <c r="F780" s="53"/>
      <c r="G780" s="54"/>
    </row>
    <row r="781" ht="14.25" customHeight="1">
      <c r="F781" s="53"/>
      <c r="G781" s="54"/>
    </row>
    <row r="782" ht="14.25" customHeight="1">
      <c r="F782" s="53"/>
      <c r="G782" s="54"/>
    </row>
    <row r="783" ht="14.25" customHeight="1">
      <c r="F783" s="53"/>
      <c r="G783" s="54"/>
    </row>
    <row r="784" ht="14.25" customHeight="1">
      <c r="F784" s="53"/>
      <c r="G784" s="54"/>
    </row>
    <row r="785" ht="14.25" customHeight="1">
      <c r="F785" s="53"/>
      <c r="G785" s="54"/>
    </row>
    <row r="786" ht="14.25" customHeight="1">
      <c r="F786" s="53"/>
      <c r="G786" s="54"/>
    </row>
    <row r="787" ht="14.25" customHeight="1">
      <c r="F787" s="53"/>
      <c r="G787" s="54"/>
    </row>
    <row r="788" ht="14.25" customHeight="1">
      <c r="F788" s="53"/>
      <c r="G788" s="54"/>
    </row>
    <row r="789" ht="14.25" customHeight="1">
      <c r="F789" s="53"/>
      <c r="G789" s="54"/>
    </row>
    <row r="790" ht="14.25" customHeight="1">
      <c r="F790" s="53"/>
      <c r="G790" s="54"/>
    </row>
    <row r="791" ht="14.25" customHeight="1">
      <c r="F791" s="53"/>
      <c r="G791" s="54"/>
    </row>
    <row r="792" ht="14.25" customHeight="1">
      <c r="F792" s="53"/>
      <c r="G792" s="54"/>
    </row>
    <row r="793" ht="14.25" customHeight="1">
      <c r="F793" s="53"/>
      <c r="G793" s="54"/>
    </row>
    <row r="794" ht="14.25" customHeight="1">
      <c r="F794" s="53"/>
      <c r="G794" s="54"/>
    </row>
    <row r="795" ht="14.25" customHeight="1">
      <c r="F795" s="53"/>
      <c r="G795" s="54"/>
    </row>
    <row r="796" ht="14.25" customHeight="1">
      <c r="F796" s="53"/>
      <c r="G796" s="54"/>
    </row>
    <row r="797" ht="14.25" customHeight="1">
      <c r="F797" s="53"/>
      <c r="G797" s="54"/>
    </row>
    <row r="798" ht="14.25" customHeight="1">
      <c r="F798" s="53"/>
      <c r="G798" s="54"/>
    </row>
    <row r="799" ht="14.25" customHeight="1">
      <c r="F799" s="53"/>
      <c r="G799" s="54"/>
    </row>
    <row r="800" ht="14.25" customHeight="1">
      <c r="F800" s="53"/>
      <c r="G800" s="54"/>
    </row>
    <row r="801" ht="14.25" customHeight="1">
      <c r="F801" s="53"/>
      <c r="G801" s="54"/>
    </row>
    <row r="802" ht="14.25" customHeight="1">
      <c r="F802" s="53"/>
      <c r="G802" s="54"/>
    </row>
    <row r="803" ht="14.25" customHeight="1">
      <c r="F803" s="53"/>
      <c r="G803" s="54"/>
    </row>
    <row r="804" ht="14.25" customHeight="1">
      <c r="F804" s="53"/>
      <c r="G804" s="54"/>
    </row>
    <row r="805" ht="14.25" customHeight="1">
      <c r="F805" s="53"/>
      <c r="G805" s="54"/>
    </row>
    <row r="806" ht="14.25" customHeight="1">
      <c r="F806" s="53"/>
      <c r="G806" s="54"/>
    </row>
    <row r="807" ht="14.25" customHeight="1">
      <c r="F807" s="53"/>
      <c r="G807" s="54"/>
    </row>
    <row r="808" ht="14.25" customHeight="1">
      <c r="F808" s="53"/>
      <c r="G808" s="54"/>
    </row>
    <row r="809" ht="14.25" customHeight="1">
      <c r="F809" s="53"/>
      <c r="G809" s="54"/>
    </row>
    <row r="810" ht="14.25" customHeight="1">
      <c r="F810" s="53"/>
      <c r="G810" s="54"/>
    </row>
    <row r="811" ht="14.25" customHeight="1">
      <c r="F811" s="53"/>
      <c r="G811" s="54"/>
    </row>
    <row r="812" ht="14.25" customHeight="1">
      <c r="F812" s="53"/>
      <c r="G812" s="54"/>
    </row>
    <row r="813" ht="14.25" customHeight="1">
      <c r="F813" s="53"/>
      <c r="G813" s="54"/>
    </row>
    <row r="814" ht="14.25" customHeight="1">
      <c r="F814" s="53"/>
      <c r="G814" s="54"/>
    </row>
    <row r="815" ht="14.25" customHeight="1">
      <c r="F815" s="53"/>
      <c r="G815" s="54"/>
    </row>
    <row r="816" ht="14.25" customHeight="1">
      <c r="F816" s="53"/>
      <c r="G816" s="54"/>
    </row>
    <row r="817" ht="14.25" customHeight="1">
      <c r="F817" s="53"/>
      <c r="G817" s="54"/>
    </row>
    <row r="818" ht="14.25" customHeight="1">
      <c r="F818" s="53"/>
      <c r="G818" s="54"/>
    </row>
    <row r="819" ht="14.25" customHeight="1">
      <c r="F819" s="53"/>
      <c r="G819" s="54"/>
    </row>
    <row r="820" ht="14.25" customHeight="1">
      <c r="F820" s="53"/>
      <c r="G820" s="54"/>
    </row>
    <row r="821" ht="14.25" customHeight="1">
      <c r="F821" s="53"/>
      <c r="G821" s="54"/>
    </row>
    <row r="822" ht="14.25" customHeight="1">
      <c r="F822" s="53"/>
      <c r="G822" s="54"/>
    </row>
    <row r="823" ht="14.25" customHeight="1">
      <c r="F823" s="53"/>
      <c r="G823" s="54"/>
    </row>
    <row r="824" ht="14.25" customHeight="1">
      <c r="F824" s="53"/>
      <c r="G824" s="54"/>
    </row>
    <row r="825" ht="14.25" customHeight="1">
      <c r="F825" s="53"/>
      <c r="G825" s="54"/>
    </row>
    <row r="826" ht="14.25" customHeight="1">
      <c r="F826" s="53"/>
      <c r="G826" s="54"/>
    </row>
    <row r="827" ht="14.25" customHeight="1">
      <c r="F827" s="53"/>
      <c r="G827" s="54"/>
    </row>
    <row r="828" ht="14.25" customHeight="1">
      <c r="F828" s="53"/>
      <c r="G828" s="54"/>
    </row>
    <row r="829" ht="14.25" customHeight="1">
      <c r="F829" s="53"/>
      <c r="G829" s="54"/>
    </row>
    <row r="830" ht="14.25" customHeight="1">
      <c r="F830" s="53"/>
      <c r="G830" s="54"/>
    </row>
    <row r="831" ht="14.25" customHeight="1">
      <c r="F831" s="53"/>
      <c r="G831" s="54"/>
    </row>
    <row r="832" ht="14.25" customHeight="1">
      <c r="F832" s="53"/>
      <c r="G832" s="54"/>
    </row>
    <row r="833" ht="14.25" customHeight="1">
      <c r="F833" s="53"/>
      <c r="G833" s="54"/>
    </row>
    <row r="834" ht="14.25" customHeight="1">
      <c r="F834" s="53"/>
      <c r="G834" s="54"/>
    </row>
    <row r="835" ht="14.25" customHeight="1">
      <c r="F835" s="53"/>
      <c r="G835" s="54"/>
    </row>
    <row r="836" ht="14.25" customHeight="1">
      <c r="F836" s="53"/>
      <c r="G836" s="54"/>
    </row>
    <row r="837" ht="14.25" customHeight="1">
      <c r="F837" s="53"/>
      <c r="G837" s="54"/>
    </row>
    <row r="838" ht="14.25" customHeight="1">
      <c r="F838" s="53"/>
      <c r="G838" s="54"/>
    </row>
    <row r="839" ht="14.25" customHeight="1">
      <c r="F839" s="53"/>
      <c r="G839" s="54"/>
    </row>
    <row r="840" ht="14.25" customHeight="1">
      <c r="F840" s="53"/>
      <c r="G840" s="54"/>
    </row>
    <row r="841" ht="14.25" customHeight="1">
      <c r="F841" s="53"/>
      <c r="G841" s="54"/>
    </row>
    <row r="842" ht="14.25" customHeight="1">
      <c r="F842" s="53"/>
      <c r="G842" s="54"/>
    </row>
    <row r="843" ht="14.25" customHeight="1">
      <c r="F843" s="53"/>
      <c r="G843" s="54"/>
    </row>
    <row r="844" ht="14.25" customHeight="1">
      <c r="F844" s="53"/>
      <c r="G844" s="54"/>
    </row>
    <row r="845" ht="14.25" customHeight="1">
      <c r="F845" s="53"/>
      <c r="G845" s="54"/>
    </row>
    <row r="846" ht="14.25" customHeight="1">
      <c r="F846" s="53"/>
      <c r="G846" s="54"/>
    </row>
    <row r="847" ht="14.25" customHeight="1">
      <c r="F847" s="53"/>
      <c r="G847" s="54"/>
    </row>
    <row r="848" ht="14.25" customHeight="1">
      <c r="F848" s="53"/>
      <c r="G848" s="54"/>
    </row>
    <row r="849" ht="14.25" customHeight="1">
      <c r="F849" s="53"/>
      <c r="G849" s="54"/>
    </row>
    <row r="850" ht="14.25" customHeight="1">
      <c r="F850" s="53"/>
      <c r="G850" s="54"/>
    </row>
    <row r="851" ht="14.25" customHeight="1">
      <c r="F851" s="53"/>
      <c r="G851" s="54"/>
    </row>
    <row r="852" ht="14.25" customHeight="1">
      <c r="F852" s="53"/>
      <c r="G852" s="54"/>
    </row>
    <row r="853" ht="14.25" customHeight="1">
      <c r="F853" s="53"/>
      <c r="G853" s="54"/>
    </row>
    <row r="854" ht="14.25" customHeight="1">
      <c r="F854" s="53"/>
      <c r="G854" s="54"/>
    </row>
    <row r="855" ht="14.25" customHeight="1">
      <c r="F855" s="53"/>
      <c r="G855" s="54"/>
    </row>
    <row r="856" ht="14.25" customHeight="1">
      <c r="F856" s="53"/>
      <c r="G856" s="54"/>
    </row>
    <row r="857" ht="14.25" customHeight="1">
      <c r="F857" s="53"/>
      <c r="G857" s="54"/>
    </row>
    <row r="858" ht="14.25" customHeight="1">
      <c r="F858" s="53"/>
      <c r="G858" s="54"/>
    </row>
    <row r="859" ht="14.25" customHeight="1">
      <c r="F859" s="53"/>
      <c r="G859" s="54"/>
    </row>
    <row r="860" ht="14.25" customHeight="1">
      <c r="F860" s="53"/>
      <c r="G860" s="54"/>
    </row>
    <row r="861" ht="14.25" customHeight="1">
      <c r="F861" s="53"/>
      <c r="G861" s="54"/>
    </row>
    <row r="862" ht="14.25" customHeight="1">
      <c r="F862" s="53"/>
      <c r="G862" s="54"/>
    </row>
    <row r="863" ht="14.25" customHeight="1">
      <c r="F863" s="53"/>
      <c r="G863" s="54"/>
    </row>
    <row r="864" ht="14.25" customHeight="1">
      <c r="F864" s="53"/>
      <c r="G864" s="54"/>
    </row>
    <row r="865" ht="14.25" customHeight="1">
      <c r="F865" s="53"/>
      <c r="G865" s="54"/>
    </row>
    <row r="866" ht="14.25" customHeight="1">
      <c r="F866" s="53"/>
      <c r="G866" s="54"/>
    </row>
    <row r="867" ht="14.25" customHeight="1">
      <c r="F867" s="53"/>
      <c r="G867" s="54"/>
    </row>
    <row r="868" ht="14.25" customHeight="1">
      <c r="F868" s="53"/>
      <c r="G868" s="54"/>
    </row>
    <row r="869" ht="14.25" customHeight="1">
      <c r="F869" s="53"/>
      <c r="G869" s="54"/>
    </row>
    <row r="870" ht="14.25" customHeight="1">
      <c r="F870" s="53"/>
      <c r="G870" s="54"/>
    </row>
    <row r="871" ht="14.25" customHeight="1">
      <c r="F871" s="53"/>
      <c r="G871" s="54"/>
    </row>
    <row r="872" ht="14.25" customHeight="1">
      <c r="F872" s="53"/>
      <c r="G872" s="54"/>
    </row>
    <row r="873" ht="14.25" customHeight="1">
      <c r="F873" s="53"/>
      <c r="G873" s="54"/>
    </row>
    <row r="874" ht="14.25" customHeight="1">
      <c r="F874" s="53"/>
      <c r="G874" s="54"/>
    </row>
    <row r="875" ht="14.25" customHeight="1">
      <c r="F875" s="53"/>
      <c r="G875" s="54"/>
    </row>
    <row r="876" ht="14.25" customHeight="1">
      <c r="F876" s="53"/>
      <c r="G876" s="54"/>
    </row>
    <row r="877" ht="14.25" customHeight="1">
      <c r="F877" s="53"/>
      <c r="G877" s="54"/>
    </row>
    <row r="878" ht="14.25" customHeight="1">
      <c r="F878" s="53"/>
      <c r="G878" s="54"/>
    </row>
    <row r="879" ht="14.25" customHeight="1">
      <c r="F879" s="53"/>
      <c r="G879" s="54"/>
    </row>
    <row r="880" ht="14.25" customHeight="1">
      <c r="F880" s="53"/>
      <c r="G880" s="54"/>
    </row>
    <row r="881" ht="14.25" customHeight="1">
      <c r="F881" s="53"/>
      <c r="G881" s="54"/>
    </row>
    <row r="882" ht="14.25" customHeight="1">
      <c r="F882" s="53"/>
      <c r="G882" s="54"/>
    </row>
    <row r="883" ht="14.25" customHeight="1">
      <c r="F883" s="53"/>
      <c r="G883" s="54"/>
    </row>
    <row r="884" ht="14.25" customHeight="1">
      <c r="F884" s="53"/>
      <c r="G884" s="54"/>
    </row>
    <row r="885" ht="14.25" customHeight="1">
      <c r="F885" s="53"/>
      <c r="G885" s="54"/>
    </row>
    <row r="886" ht="14.25" customHeight="1">
      <c r="F886" s="53"/>
      <c r="G886" s="54"/>
    </row>
    <row r="887" ht="14.25" customHeight="1">
      <c r="F887" s="53"/>
      <c r="G887" s="54"/>
    </row>
    <row r="888" ht="14.25" customHeight="1">
      <c r="F888" s="53"/>
      <c r="G888" s="54"/>
    </row>
    <row r="889" ht="14.25" customHeight="1">
      <c r="F889" s="53"/>
      <c r="G889" s="54"/>
    </row>
    <row r="890" ht="14.25" customHeight="1">
      <c r="F890" s="53"/>
      <c r="G890" s="54"/>
    </row>
    <row r="891" ht="14.25" customHeight="1">
      <c r="F891" s="53"/>
      <c r="G891" s="54"/>
    </row>
    <row r="892" ht="14.25" customHeight="1">
      <c r="F892" s="53"/>
      <c r="G892" s="54"/>
    </row>
    <row r="893" ht="14.25" customHeight="1">
      <c r="F893" s="53"/>
      <c r="G893" s="54"/>
    </row>
    <row r="894" ht="14.25" customHeight="1">
      <c r="F894" s="53"/>
      <c r="G894" s="54"/>
    </row>
    <row r="895" ht="14.25" customHeight="1">
      <c r="F895" s="53"/>
      <c r="G895" s="54"/>
    </row>
    <row r="896" ht="14.25" customHeight="1">
      <c r="F896" s="53"/>
      <c r="G896" s="54"/>
    </row>
    <row r="897" ht="14.25" customHeight="1">
      <c r="F897" s="53"/>
      <c r="G897" s="54"/>
    </row>
    <row r="898" ht="14.25" customHeight="1">
      <c r="F898" s="53"/>
      <c r="G898" s="54"/>
    </row>
    <row r="899" ht="14.25" customHeight="1">
      <c r="F899" s="53"/>
      <c r="G899" s="54"/>
    </row>
    <row r="900" ht="14.25" customHeight="1">
      <c r="F900" s="53"/>
      <c r="G900" s="54"/>
    </row>
    <row r="901" ht="14.25" customHeight="1">
      <c r="F901" s="53"/>
      <c r="G901" s="54"/>
    </row>
    <row r="902" ht="14.25" customHeight="1">
      <c r="F902" s="53"/>
      <c r="G902" s="54"/>
    </row>
    <row r="903" ht="14.25" customHeight="1">
      <c r="F903" s="53"/>
      <c r="G903" s="54"/>
    </row>
    <row r="904" ht="14.25" customHeight="1">
      <c r="F904" s="53"/>
      <c r="G904" s="54"/>
    </row>
    <row r="905" ht="14.25" customHeight="1">
      <c r="F905" s="53"/>
      <c r="G905" s="54"/>
    </row>
    <row r="906" ht="14.25" customHeight="1">
      <c r="F906" s="53"/>
      <c r="G906" s="54"/>
    </row>
    <row r="907" ht="14.25" customHeight="1">
      <c r="F907" s="53"/>
      <c r="G907" s="54"/>
    </row>
    <row r="908" ht="14.25" customHeight="1">
      <c r="F908" s="53"/>
      <c r="G908" s="54"/>
    </row>
    <row r="909" ht="14.25" customHeight="1">
      <c r="F909" s="53"/>
      <c r="G909" s="54"/>
    </row>
    <row r="910" ht="14.25" customHeight="1">
      <c r="F910" s="53"/>
      <c r="G910" s="54"/>
    </row>
    <row r="911" ht="14.25" customHeight="1">
      <c r="F911" s="53"/>
      <c r="G911" s="54"/>
    </row>
    <row r="912" ht="14.25" customHeight="1">
      <c r="F912" s="53"/>
      <c r="G912" s="54"/>
    </row>
    <row r="913" ht="14.25" customHeight="1">
      <c r="F913" s="53"/>
      <c r="G913" s="54"/>
    </row>
    <row r="914" ht="14.25" customHeight="1">
      <c r="F914" s="53"/>
      <c r="G914" s="54"/>
    </row>
    <row r="915" ht="14.25" customHeight="1">
      <c r="F915" s="53"/>
      <c r="G915" s="54"/>
    </row>
    <row r="916" ht="14.25" customHeight="1">
      <c r="F916" s="53"/>
      <c r="G916" s="54"/>
    </row>
    <row r="917" ht="14.25" customHeight="1">
      <c r="F917" s="53"/>
      <c r="G917" s="54"/>
    </row>
    <row r="918" ht="14.25" customHeight="1">
      <c r="F918" s="53"/>
      <c r="G918" s="54"/>
    </row>
    <row r="919" ht="14.25" customHeight="1">
      <c r="F919" s="53"/>
      <c r="G919" s="54"/>
    </row>
    <row r="920" ht="14.25" customHeight="1">
      <c r="F920" s="53"/>
      <c r="G920" s="54"/>
    </row>
    <row r="921" ht="14.25" customHeight="1">
      <c r="F921" s="53"/>
      <c r="G921" s="54"/>
    </row>
    <row r="922" ht="14.25" customHeight="1">
      <c r="F922" s="53"/>
      <c r="G922" s="54"/>
    </row>
    <row r="923" ht="14.25" customHeight="1">
      <c r="F923" s="53"/>
      <c r="G923" s="54"/>
    </row>
    <row r="924" ht="14.25" customHeight="1">
      <c r="F924" s="53"/>
      <c r="G924" s="54"/>
    </row>
    <row r="925" ht="14.25" customHeight="1">
      <c r="F925" s="53"/>
      <c r="G925" s="54"/>
    </row>
    <row r="926" ht="14.25" customHeight="1">
      <c r="F926" s="53"/>
      <c r="G926" s="54"/>
    </row>
    <row r="927" ht="14.25" customHeight="1">
      <c r="F927" s="53"/>
      <c r="G927" s="54"/>
    </row>
    <row r="928" ht="14.25" customHeight="1">
      <c r="F928" s="53"/>
      <c r="G928" s="54"/>
    </row>
    <row r="929" ht="14.25" customHeight="1">
      <c r="F929" s="53"/>
      <c r="G929" s="54"/>
    </row>
    <row r="930" ht="14.25" customHeight="1">
      <c r="F930" s="53"/>
      <c r="G930" s="54"/>
    </row>
    <row r="931" ht="14.25" customHeight="1">
      <c r="F931" s="53"/>
      <c r="G931" s="54"/>
    </row>
    <row r="932" ht="14.25" customHeight="1">
      <c r="F932" s="53"/>
      <c r="G932" s="54"/>
    </row>
    <row r="933" ht="14.25" customHeight="1">
      <c r="F933" s="53"/>
      <c r="G933" s="54"/>
    </row>
    <row r="934" ht="14.25" customHeight="1">
      <c r="F934" s="53"/>
      <c r="G934" s="54"/>
    </row>
    <row r="935" ht="14.25" customHeight="1">
      <c r="F935" s="53"/>
      <c r="G935" s="54"/>
    </row>
    <row r="936" ht="14.25" customHeight="1">
      <c r="F936" s="53"/>
      <c r="G936" s="54"/>
    </row>
    <row r="937" ht="14.25" customHeight="1">
      <c r="F937" s="53"/>
      <c r="G937" s="54"/>
    </row>
    <row r="938" ht="14.25" customHeight="1">
      <c r="F938" s="53"/>
      <c r="G938" s="54"/>
    </row>
    <row r="939" ht="14.25" customHeight="1">
      <c r="F939" s="53"/>
      <c r="G939" s="54"/>
    </row>
    <row r="940" ht="14.25" customHeight="1">
      <c r="F940" s="53"/>
      <c r="G940" s="54"/>
    </row>
    <row r="941" ht="14.25" customHeight="1">
      <c r="F941" s="53"/>
      <c r="G941" s="54"/>
    </row>
    <row r="942" ht="14.25" customHeight="1">
      <c r="F942" s="53"/>
      <c r="G942" s="54"/>
    </row>
    <row r="943" ht="14.25" customHeight="1">
      <c r="F943" s="53"/>
      <c r="G943" s="54"/>
    </row>
    <row r="944" ht="14.25" customHeight="1">
      <c r="F944" s="53"/>
      <c r="G944" s="54"/>
    </row>
    <row r="945" ht="14.25" customHeight="1">
      <c r="F945" s="53"/>
      <c r="G945" s="54"/>
    </row>
    <row r="946" ht="14.25" customHeight="1">
      <c r="F946" s="53"/>
      <c r="G946" s="54"/>
    </row>
    <row r="947" ht="14.25" customHeight="1">
      <c r="F947" s="53"/>
      <c r="G947" s="54"/>
    </row>
    <row r="948" ht="14.25" customHeight="1">
      <c r="F948" s="53"/>
      <c r="G948" s="54"/>
    </row>
    <row r="949" ht="14.25" customHeight="1">
      <c r="F949" s="53"/>
      <c r="G949" s="54"/>
    </row>
    <row r="950" ht="14.25" customHeight="1">
      <c r="F950" s="53"/>
      <c r="G950" s="54"/>
    </row>
    <row r="951" ht="14.25" customHeight="1">
      <c r="F951" s="53"/>
      <c r="G951" s="54"/>
    </row>
    <row r="952" ht="14.25" customHeight="1">
      <c r="F952" s="53"/>
      <c r="G952" s="54"/>
    </row>
    <row r="953" ht="14.25" customHeight="1">
      <c r="F953" s="53"/>
      <c r="G953" s="54"/>
    </row>
    <row r="954" ht="14.25" customHeight="1">
      <c r="F954" s="53"/>
      <c r="G954" s="54"/>
    </row>
    <row r="955" ht="14.25" customHeight="1">
      <c r="F955" s="53"/>
      <c r="G955" s="54"/>
    </row>
    <row r="956" ht="14.25" customHeight="1">
      <c r="F956" s="53"/>
      <c r="G956" s="54"/>
    </row>
    <row r="957" ht="14.25" customHeight="1">
      <c r="F957" s="53"/>
      <c r="G957" s="54"/>
    </row>
    <row r="958" ht="14.25" customHeight="1">
      <c r="F958" s="53"/>
      <c r="G958" s="54"/>
    </row>
    <row r="959" ht="14.25" customHeight="1">
      <c r="F959" s="53"/>
      <c r="G959" s="54"/>
    </row>
    <row r="960" ht="14.25" customHeight="1">
      <c r="F960" s="53"/>
      <c r="G960" s="54"/>
    </row>
    <row r="961" ht="14.25" customHeight="1">
      <c r="F961" s="53"/>
      <c r="G961" s="54"/>
    </row>
    <row r="962" ht="14.25" customHeight="1">
      <c r="F962" s="53"/>
      <c r="G962" s="54"/>
    </row>
    <row r="963" ht="14.25" customHeight="1">
      <c r="F963" s="53"/>
      <c r="G963" s="54"/>
    </row>
    <row r="964" ht="14.25" customHeight="1">
      <c r="F964" s="53"/>
      <c r="G964" s="54"/>
    </row>
    <row r="965" ht="14.25" customHeight="1">
      <c r="F965" s="53"/>
      <c r="G965" s="54"/>
    </row>
    <row r="966" ht="14.25" customHeight="1">
      <c r="F966" s="53"/>
      <c r="G966" s="54"/>
    </row>
    <row r="967" ht="14.25" customHeight="1">
      <c r="F967" s="53"/>
      <c r="G967" s="54"/>
    </row>
    <row r="968" ht="14.25" customHeight="1">
      <c r="F968" s="53"/>
      <c r="G968" s="54"/>
    </row>
    <row r="969" ht="14.25" customHeight="1">
      <c r="F969" s="53"/>
      <c r="G969" s="54"/>
    </row>
    <row r="970" ht="14.25" customHeight="1">
      <c r="F970" s="53"/>
      <c r="G970" s="54"/>
    </row>
    <row r="971" ht="14.25" customHeight="1">
      <c r="F971" s="53"/>
      <c r="G971" s="54"/>
    </row>
    <row r="972" ht="14.25" customHeight="1">
      <c r="F972" s="53"/>
      <c r="G972" s="54"/>
    </row>
    <row r="973" ht="14.25" customHeight="1">
      <c r="F973" s="53"/>
      <c r="G973" s="54"/>
    </row>
    <row r="974" ht="14.25" customHeight="1">
      <c r="F974" s="53"/>
      <c r="G974" s="54"/>
    </row>
    <row r="975" ht="14.25" customHeight="1">
      <c r="F975" s="53"/>
      <c r="G975" s="54"/>
    </row>
    <row r="976" ht="14.25" customHeight="1">
      <c r="F976" s="53"/>
      <c r="G976" s="54"/>
    </row>
    <row r="977" ht="14.25" customHeight="1">
      <c r="F977" s="53"/>
      <c r="G977" s="54"/>
    </row>
    <row r="978" ht="14.25" customHeight="1">
      <c r="F978" s="53"/>
      <c r="G978" s="54"/>
    </row>
    <row r="979" ht="14.25" customHeight="1">
      <c r="F979" s="53"/>
      <c r="G979" s="54"/>
    </row>
    <row r="980" ht="14.25" customHeight="1">
      <c r="F980" s="53"/>
      <c r="G980" s="54"/>
    </row>
    <row r="981" ht="14.25" customHeight="1">
      <c r="F981" s="53"/>
      <c r="G981" s="54"/>
    </row>
    <row r="982" ht="14.25" customHeight="1">
      <c r="F982" s="53"/>
      <c r="G982" s="54"/>
    </row>
    <row r="983" ht="14.25" customHeight="1">
      <c r="F983" s="53"/>
      <c r="G983" s="54"/>
    </row>
    <row r="984" ht="14.25" customHeight="1">
      <c r="F984" s="53"/>
      <c r="G984" s="54"/>
    </row>
    <row r="985" ht="14.25" customHeight="1">
      <c r="F985" s="53"/>
      <c r="G985" s="54"/>
    </row>
    <row r="986" ht="14.25" customHeight="1">
      <c r="F986" s="53"/>
      <c r="G986" s="54"/>
    </row>
    <row r="987" ht="14.25" customHeight="1">
      <c r="F987" s="53"/>
      <c r="G987" s="54"/>
    </row>
    <row r="988" ht="14.25" customHeight="1">
      <c r="F988" s="53"/>
      <c r="G988" s="54"/>
    </row>
    <row r="989" ht="14.25" customHeight="1">
      <c r="F989" s="53"/>
      <c r="G989" s="54"/>
    </row>
    <row r="990" ht="14.25" customHeight="1">
      <c r="F990" s="53"/>
      <c r="G990" s="54"/>
    </row>
    <row r="991" ht="14.25" customHeight="1">
      <c r="F991" s="53"/>
      <c r="G991" s="54"/>
    </row>
    <row r="992" ht="14.25" customHeight="1">
      <c r="F992" s="53"/>
      <c r="G992" s="54"/>
    </row>
    <row r="993" ht="14.25" customHeight="1">
      <c r="F993" s="53"/>
      <c r="G993" s="54"/>
    </row>
    <row r="994" ht="14.25" customHeight="1">
      <c r="F994" s="53"/>
      <c r="G994" s="54"/>
    </row>
    <row r="995" ht="14.25" customHeight="1">
      <c r="F995" s="53"/>
      <c r="G995" s="54"/>
    </row>
    <row r="996" ht="14.25" customHeight="1">
      <c r="F996" s="53"/>
      <c r="G996" s="54"/>
    </row>
    <row r="997" ht="14.25" customHeight="1">
      <c r="F997" s="53"/>
      <c r="G997" s="54"/>
    </row>
    <row r="998" ht="14.25" customHeight="1">
      <c r="F998" s="53"/>
      <c r="G998" s="54"/>
    </row>
    <row r="999" ht="14.25" customHeight="1">
      <c r="F999" s="53"/>
      <c r="G999" s="54"/>
    </row>
    <row r="1000" ht="14.25" customHeight="1">
      <c r="F1000" s="53"/>
      <c r="G1000" s="54"/>
    </row>
  </sheetData>
  <mergeCells count="198">
    <mergeCell ref="A9:D9"/>
    <mergeCell ref="G9:L9"/>
    <mergeCell ref="G10:L10"/>
    <mergeCell ref="A1:D1"/>
    <mergeCell ref="A2:D2"/>
    <mergeCell ref="A3:D3"/>
    <mergeCell ref="A4:D4"/>
    <mergeCell ref="A5:D5"/>
    <mergeCell ref="A7:D7"/>
    <mergeCell ref="A8:D8"/>
    <mergeCell ref="A10:D10"/>
    <mergeCell ref="A11:D11"/>
    <mergeCell ref="A12:D12"/>
    <mergeCell ref="A13:D13"/>
    <mergeCell ref="A15:D15"/>
    <mergeCell ref="A16:D16"/>
    <mergeCell ref="A17:D17"/>
    <mergeCell ref="A18:D18"/>
    <mergeCell ref="A19:D19"/>
    <mergeCell ref="A20:D20"/>
    <mergeCell ref="A21:D21"/>
    <mergeCell ref="A23:D23"/>
    <mergeCell ref="A24:D24"/>
    <mergeCell ref="A25:D25"/>
    <mergeCell ref="A26:D26"/>
    <mergeCell ref="A27:D27"/>
    <mergeCell ref="A28:D28"/>
    <mergeCell ref="A29:D29"/>
    <mergeCell ref="A31:D31"/>
    <mergeCell ref="A32:D32"/>
    <mergeCell ref="A33:D33"/>
    <mergeCell ref="A34:D34"/>
    <mergeCell ref="A35:D35"/>
    <mergeCell ref="A36:D36"/>
    <mergeCell ref="A37:D37"/>
    <mergeCell ref="A39:D39"/>
    <mergeCell ref="A40:D40"/>
    <mergeCell ref="A41:D41"/>
    <mergeCell ref="A42:D42"/>
    <mergeCell ref="A43:D43"/>
    <mergeCell ref="A44:D44"/>
    <mergeCell ref="A45:D45"/>
    <mergeCell ref="A47:D47"/>
    <mergeCell ref="A48:D48"/>
    <mergeCell ref="A49:D49"/>
    <mergeCell ref="A50:D50"/>
    <mergeCell ref="A51:D51"/>
    <mergeCell ref="A52:D52"/>
    <mergeCell ref="A53:D53"/>
    <mergeCell ref="A55:D55"/>
    <mergeCell ref="A56:D56"/>
    <mergeCell ref="A57:D57"/>
    <mergeCell ref="A58:D58"/>
    <mergeCell ref="A59:D59"/>
    <mergeCell ref="A60:D60"/>
    <mergeCell ref="A61:D61"/>
    <mergeCell ref="A63:D63"/>
    <mergeCell ref="A64:D64"/>
    <mergeCell ref="A65:D65"/>
    <mergeCell ref="A66:D66"/>
    <mergeCell ref="A67:D67"/>
    <mergeCell ref="A68:D68"/>
    <mergeCell ref="A69:D69"/>
    <mergeCell ref="A71:D71"/>
    <mergeCell ref="A72:D72"/>
    <mergeCell ref="A73:D73"/>
    <mergeCell ref="A74:D74"/>
    <mergeCell ref="A75:D75"/>
    <mergeCell ref="A76:D76"/>
    <mergeCell ref="A77:D77"/>
    <mergeCell ref="A79:D79"/>
    <mergeCell ref="A80:D80"/>
    <mergeCell ref="A81:D81"/>
    <mergeCell ref="A82:D82"/>
    <mergeCell ref="A83:D83"/>
    <mergeCell ref="A84:D84"/>
    <mergeCell ref="A85:D85"/>
    <mergeCell ref="A87:D87"/>
    <mergeCell ref="A88:D88"/>
    <mergeCell ref="A89:D89"/>
    <mergeCell ref="A90:D90"/>
    <mergeCell ref="A91:D91"/>
    <mergeCell ref="A92:D92"/>
    <mergeCell ref="A93:D93"/>
    <mergeCell ref="A95:D95"/>
    <mergeCell ref="A96:D96"/>
    <mergeCell ref="A97:D97"/>
    <mergeCell ref="A98:D98"/>
    <mergeCell ref="A99:D99"/>
    <mergeCell ref="A100:D100"/>
    <mergeCell ref="A101:D101"/>
    <mergeCell ref="A103:D103"/>
    <mergeCell ref="A104:D104"/>
    <mergeCell ref="A105:D105"/>
    <mergeCell ref="A162:D162"/>
    <mergeCell ref="A163:D163"/>
    <mergeCell ref="A164:D164"/>
    <mergeCell ref="A165:D165"/>
    <mergeCell ref="A167:D167"/>
    <mergeCell ref="A168:D168"/>
    <mergeCell ref="A169:D169"/>
    <mergeCell ref="A170:D170"/>
    <mergeCell ref="A171:D171"/>
    <mergeCell ref="A172:D172"/>
    <mergeCell ref="A173:D173"/>
    <mergeCell ref="A175:D175"/>
    <mergeCell ref="A176:D176"/>
    <mergeCell ref="A177:D177"/>
    <mergeCell ref="A178:D178"/>
    <mergeCell ref="A179:D179"/>
    <mergeCell ref="A180:D180"/>
    <mergeCell ref="A181:D181"/>
    <mergeCell ref="A183:D183"/>
    <mergeCell ref="A184:D184"/>
    <mergeCell ref="A185:D185"/>
    <mergeCell ref="A186:D186"/>
    <mergeCell ref="A187:D187"/>
    <mergeCell ref="A188:D188"/>
    <mergeCell ref="A189:D189"/>
    <mergeCell ref="A191:D191"/>
    <mergeCell ref="A192:D192"/>
    <mergeCell ref="A193:D193"/>
    <mergeCell ref="A194:D194"/>
    <mergeCell ref="A195:D195"/>
    <mergeCell ref="A196:D196"/>
    <mergeCell ref="A197:D197"/>
    <mergeCell ref="A199:D199"/>
    <mergeCell ref="A200:D200"/>
    <mergeCell ref="A201:D201"/>
    <mergeCell ref="A202:D202"/>
    <mergeCell ref="A203:D203"/>
    <mergeCell ref="A204:D204"/>
    <mergeCell ref="A205:D205"/>
    <mergeCell ref="A207:D207"/>
    <mergeCell ref="A208:D208"/>
    <mergeCell ref="A209:D209"/>
    <mergeCell ref="A218:D218"/>
    <mergeCell ref="A219:D219"/>
    <mergeCell ref="A220:D220"/>
    <mergeCell ref="A221:D221"/>
    <mergeCell ref="A223:D223"/>
    <mergeCell ref="A224:D224"/>
    <mergeCell ref="A210:D210"/>
    <mergeCell ref="A211:D211"/>
    <mergeCell ref="A212:D212"/>
    <mergeCell ref="A213:D213"/>
    <mergeCell ref="A215:D215"/>
    <mergeCell ref="A216:D216"/>
    <mergeCell ref="A217:D217"/>
    <mergeCell ref="A106:D106"/>
    <mergeCell ref="A107:D107"/>
    <mergeCell ref="A108:D108"/>
    <mergeCell ref="A109:D109"/>
    <mergeCell ref="A111:D111"/>
    <mergeCell ref="A112:D112"/>
    <mergeCell ref="A113:D113"/>
    <mergeCell ref="A114:D114"/>
    <mergeCell ref="A115:D115"/>
    <mergeCell ref="A116:D116"/>
    <mergeCell ref="A117:D117"/>
    <mergeCell ref="A119:D119"/>
    <mergeCell ref="A120:D120"/>
    <mergeCell ref="A121:D121"/>
    <mergeCell ref="A122:D122"/>
    <mergeCell ref="A123:D123"/>
    <mergeCell ref="A124:D124"/>
    <mergeCell ref="A125:D125"/>
    <mergeCell ref="A127:D127"/>
    <mergeCell ref="A128:D128"/>
    <mergeCell ref="A129:D129"/>
    <mergeCell ref="A130:D130"/>
    <mergeCell ref="A131:D131"/>
    <mergeCell ref="A132:D132"/>
    <mergeCell ref="A133:D133"/>
    <mergeCell ref="A135:D135"/>
    <mergeCell ref="A136:D136"/>
    <mergeCell ref="A137:D137"/>
    <mergeCell ref="A138:D138"/>
    <mergeCell ref="A139:D139"/>
    <mergeCell ref="A140:D140"/>
    <mergeCell ref="A141:D141"/>
    <mergeCell ref="A143:D143"/>
    <mergeCell ref="A144:D144"/>
    <mergeCell ref="A145:D145"/>
    <mergeCell ref="A146:D146"/>
    <mergeCell ref="A147:D147"/>
    <mergeCell ref="A148:D148"/>
    <mergeCell ref="A149:D149"/>
    <mergeCell ref="A151:D151"/>
    <mergeCell ref="A152:D152"/>
    <mergeCell ref="A153:D153"/>
    <mergeCell ref="A154:D154"/>
    <mergeCell ref="A155:D155"/>
    <mergeCell ref="A156:D156"/>
    <mergeCell ref="A157:D157"/>
    <mergeCell ref="A159:D159"/>
    <mergeCell ref="A160:D160"/>
    <mergeCell ref="A161:D161"/>
  </mergeCells>
  <conditionalFormatting sqref="C6">
    <cfRule type="cellIs" dxfId="0" priority="1" operator="equal">
      <formula>0</formula>
    </cfRule>
  </conditionalFormatting>
  <conditionalFormatting sqref="C6">
    <cfRule type="cellIs" dxfId="1" priority="2" operator="notEqual">
      <formula>$E$6</formula>
    </cfRule>
  </conditionalFormatting>
  <conditionalFormatting sqref="C14">
    <cfRule type="cellIs" dxfId="0" priority="3" operator="equal">
      <formula>0</formula>
    </cfRule>
  </conditionalFormatting>
  <conditionalFormatting sqref="C14">
    <cfRule type="cellIs" dxfId="1" priority="4" operator="notEqual">
      <formula>$E$6</formula>
    </cfRule>
  </conditionalFormatting>
  <conditionalFormatting sqref="C22">
    <cfRule type="cellIs" dxfId="0" priority="5" operator="equal">
      <formula>0</formula>
    </cfRule>
  </conditionalFormatting>
  <conditionalFormatting sqref="C22">
    <cfRule type="cellIs" dxfId="1" priority="6" operator="notEqual">
      <formula>$E$6</formula>
    </cfRule>
  </conditionalFormatting>
  <conditionalFormatting sqref="C30 C38 C46 C54 C62 C70 C78 C86 C94 C102 C110 C118 C126 C134 C142 C150 C158 C166 C174 C182 C190 C198 C206 C214 C222">
    <cfRule type="cellIs" dxfId="0" priority="7" operator="equal">
      <formula>0</formula>
    </cfRule>
  </conditionalFormatting>
  <conditionalFormatting sqref="C30 C38 C46 C54 C62 C70 C78 C86 C94 C102 C110 C118 C126 C134 C142 C150 C158 C166 C174 C182 C190 C198 C206 C214 C222">
    <cfRule type="cellIs" dxfId="1" priority="8" operator="notEqual">
      <formula>$E$6</formula>
    </cfRule>
  </conditionalFormatting>
  <dataValidations>
    <dataValidation type="list" allowBlank="1" showErrorMessage="1" sqref="C6 C14 C22 C30 C38 C46 C54 C62 C70 C78 C86 C94 C102 C110 C118 C126 C134 C142 C150 C158 C166 C174 C182 C190 C198 C206 C214 C222">
      <formula1>Lista!$A$169:$A$172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35.71"/>
    <col customWidth="1" hidden="1" min="5" max="5" width="7.57"/>
    <col customWidth="1" hidden="1" min="6" max="6" width="8.29"/>
    <col customWidth="1" min="7" max="7" width="11.57"/>
    <col customWidth="1" min="8" max="26" width="10.71"/>
  </cols>
  <sheetData>
    <row r="1" ht="39.75" customHeight="1">
      <c r="A1" s="6" t="s">
        <v>1</v>
      </c>
      <c r="B1" s="2"/>
      <c r="C1" s="2"/>
      <c r="D1" s="3"/>
      <c r="E1" s="17"/>
      <c r="F1" s="18">
        <v>2.0</v>
      </c>
      <c r="G1" s="19" t="s">
        <v>88</v>
      </c>
      <c r="H1" s="20"/>
      <c r="I1" s="17"/>
      <c r="J1" s="17"/>
      <c r="M1" s="17"/>
      <c r="N1" s="17"/>
      <c r="O1" s="17"/>
      <c r="P1" s="17"/>
      <c r="Q1" s="17"/>
      <c r="R1" s="17"/>
      <c r="S1" s="17"/>
      <c r="T1" s="17"/>
    </row>
    <row r="2" ht="30.0" customHeight="1">
      <c r="A2" s="21" t="s">
        <v>260</v>
      </c>
      <c r="B2" s="14"/>
      <c r="C2" s="14"/>
      <c r="D2" s="15"/>
      <c r="E2" s="18"/>
      <c r="F2" s="18" t="str">
        <f>C6</f>
        <v/>
      </c>
      <c r="G2" s="20" t="s">
        <v>90</v>
      </c>
      <c r="H2" s="20">
        <f>F3+F11+F19+F27+F43+F35+F51+F59+F67+F75+F83+F91+F99+F107+F115+F123+F131+F139+F147+F155+F163+F171+F179+F187+F195+F203+F211+F219</f>
        <v>0</v>
      </c>
      <c r="I2" s="17"/>
      <c r="J2" s="17"/>
      <c r="M2" s="17"/>
      <c r="N2" s="17"/>
      <c r="O2" s="17"/>
      <c r="P2" s="17"/>
      <c r="Q2" s="17"/>
      <c r="R2" s="17"/>
      <c r="S2" s="17"/>
      <c r="T2" s="17"/>
    </row>
    <row r="3" ht="30.0" customHeight="1">
      <c r="A3" s="22" t="s">
        <v>261</v>
      </c>
      <c r="B3" s="2"/>
      <c r="C3" s="2"/>
      <c r="D3" s="3"/>
      <c r="E3" s="18"/>
      <c r="F3" s="23">
        <f>IF(F2=E6,1,0)</f>
        <v>0</v>
      </c>
      <c r="G3" s="20" t="s">
        <v>92</v>
      </c>
      <c r="H3" s="20">
        <f>F4+F12+F20+F28+F36+F44+F52+F60+F68+F76+F84+F92+F100+F108+F116+F124+F132+F140+F148+F156+F164+F172+F180+F188+F196+F204+F212+F220</f>
        <v>28</v>
      </c>
      <c r="I3" s="17"/>
      <c r="J3" s="17"/>
      <c r="M3" s="17"/>
      <c r="N3" s="17"/>
      <c r="O3" s="17"/>
      <c r="P3" s="17"/>
      <c r="Q3" s="17"/>
      <c r="R3" s="17"/>
      <c r="S3" s="17"/>
      <c r="T3" s="17"/>
    </row>
    <row r="4" ht="30.0" customHeight="1">
      <c r="A4" s="22" t="s">
        <v>262</v>
      </c>
      <c r="B4" s="2"/>
      <c r="C4" s="2"/>
      <c r="D4" s="3"/>
      <c r="E4" s="18"/>
      <c r="F4" s="24">
        <f>IF(F2&lt;&gt;E6,1,0)</f>
        <v>1</v>
      </c>
      <c r="G4" s="19"/>
      <c r="H4" s="20"/>
      <c r="I4" s="17"/>
      <c r="J4" s="17"/>
      <c r="M4" s="17"/>
      <c r="N4" s="17"/>
      <c r="O4" s="17"/>
      <c r="P4" s="17"/>
      <c r="Q4" s="17"/>
      <c r="R4" s="17"/>
      <c r="S4" s="17"/>
      <c r="T4" s="17"/>
    </row>
    <row r="5" ht="30.0" customHeight="1">
      <c r="A5" s="22" t="s">
        <v>263</v>
      </c>
      <c r="B5" s="2"/>
      <c r="C5" s="2"/>
      <c r="D5" s="3"/>
      <c r="E5" s="18"/>
      <c r="F5" s="18">
        <f>IF(F4=1,F1,"")</f>
        <v>2</v>
      </c>
      <c r="G5" s="19"/>
      <c r="H5" s="20"/>
      <c r="I5" s="17"/>
      <c r="J5" s="17"/>
      <c r="M5" s="17"/>
      <c r="N5" s="17"/>
      <c r="O5" s="17"/>
      <c r="P5" s="17"/>
      <c r="Q5" s="17"/>
      <c r="R5" s="17"/>
      <c r="S5" s="17"/>
      <c r="T5" s="17"/>
    </row>
    <row r="6" ht="14.25" customHeight="1">
      <c r="A6" s="25"/>
      <c r="B6" s="26" t="s">
        <v>264</v>
      </c>
      <c r="C6" s="40"/>
      <c r="D6" s="28"/>
      <c r="E6" s="18" t="s">
        <v>86</v>
      </c>
      <c r="F6" s="29"/>
      <c r="G6" s="19"/>
      <c r="H6" s="20"/>
      <c r="I6" s="17"/>
      <c r="J6" s="17"/>
      <c r="M6" s="17"/>
      <c r="N6" s="17"/>
      <c r="O6" s="17"/>
      <c r="P6" s="17"/>
      <c r="Q6" s="17"/>
      <c r="R6" s="17"/>
      <c r="S6" s="17"/>
      <c r="T6" s="17"/>
    </row>
    <row r="7" ht="15.0" hidden="1" customHeight="1">
      <c r="A7" s="55" t="s">
        <v>265</v>
      </c>
      <c r="B7" s="2"/>
      <c r="C7" s="2"/>
      <c r="D7" s="3"/>
      <c r="E7" s="17"/>
      <c r="F7" s="29"/>
      <c r="G7" s="19"/>
      <c r="H7" s="20"/>
      <c r="I7" s="17"/>
      <c r="J7" s="17"/>
      <c r="M7" s="17"/>
      <c r="N7" s="17"/>
      <c r="O7" s="17"/>
      <c r="P7" s="17"/>
      <c r="Q7" s="17"/>
      <c r="R7" s="17"/>
      <c r="S7" s="17"/>
      <c r="T7" s="17"/>
    </row>
    <row r="8" ht="39.75" customHeight="1">
      <c r="A8" s="41" t="str">
        <f>IF(C6&gt;0,A7,"")</f>
        <v/>
      </c>
      <c r="B8" s="32"/>
      <c r="C8" s="32"/>
      <c r="D8" s="33"/>
      <c r="E8" s="17"/>
      <c r="F8" s="29"/>
      <c r="G8" s="19"/>
      <c r="H8" s="20"/>
      <c r="I8" s="17"/>
      <c r="J8" s="17"/>
      <c r="M8" s="17"/>
      <c r="N8" s="17"/>
      <c r="O8" s="17"/>
      <c r="P8" s="17"/>
      <c r="Q8" s="17"/>
      <c r="R8" s="17"/>
      <c r="S8" s="17"/>
      <c r="T8" s="17"/>
    </row>
    <row r="9" ht="39.75" customHeight="1">
      <c r="A9" s="6" t="s">
        <v>4</v>
      </c>
      <c r="B9" s="2"/>
      <c r="C9" s="2"/>
      <c r="D9" s="3"/>
      <c r="E9" s="17"/>
      <c r="F9" s="18">
        <v>5.0</v>
      </c>
      <c r="G9" s="34" t="s">
        <v>97</v>
      </c>
      <c r="H9" s="35"/>
      <c r="I9" s="35"/>
      <c r="J9" s="35"/>
      <c r="K9" s="35"/>
      <c r="L9" s="36"/>
      <c r="M9" s="17"/>
      <c r="N9" s="17"/>
      <c r="O9" s="17"/>
      <c r="P9" s="17"/>
      <c r="Q9" s="17"/>
      <c r="R9" s="17"/>
      <c r="S9" s="17"/>
      <c r="T9" s="17"/>
    </row>
    <row r="10" ht="30.0" customHeight="1">
      <c r="A10" s="21" t="s">
        <v>266</v>
      </c>
      <c r="B10" s="14"/>
      <c r="C10" s="14"/>
      <c r="D10" s="15"/>
      <c r="E10" s="18"/>
      <c r="F10" s="18" t="str">
        <f>C14</f>
        <v/>
      </c>
      <c r="G10" s="37" t="str">
        <f>F5&amp;","&amp;" "&amp;F13&amp;","&amp;" "&amp;F21&amp;","&amp;" "&amp;F29&amp;","&amp;" "&amp;F37&amp;","&amp;" "&amp;F45&amp;","&amp;" "&amp;F53&amp;","&amp;" "&amp;F61&amp;","&amp;" "&amp;F69&amp;","&amp;" "&amp;F77&amp;","&amp;" "&amp;F85&amp;","&amp;" "&amp;F93&amp;","&amp;" "&amp;F101&amp;","&amp;" "&amp;F109&amp;","&amp;" "&amp;F117&amp;","&amp;" "&amp;F125&amp;","&amp;" "&amp;F133&amp;","&amp;" "&amp;F141&amp;","&amp;" "&amp;F149&amp;","&amp;" "&amp;F157&amp;","&amp;" "&amp;F165&amp;","&amp;" "&amp;F173&amp;","&amp;" "&amp;F181&amp;","&amp;" "&amp;F189&amp;","&amp;" "&amp;F197&amp;","&amp;" "&amp;F205&amp;","&amp;" "&amp;F213&amp;","&amp;" "&amp;F221</f>
        <v>2, 5, 8, 11, 14, 17, 20, 23, 26, 29, 32, 35, 38, 41, 44, 47, 50, 53, 56, 59, 62, 65, 68, 71, 74, 77, 80, 83</v>
      </c>
      <c r="H10" s="35"/>
      <c r="I10" s="35"/>
      <c r="J10" s="35"/>
      <c r="K10" s="35"/>
      <c r="L10" s="36"/>
      <c r="M10" s="17"/>
      <c r="N10" s="17"/>
      <c r="O10" s="17"/>
      <c r="P10" s="17"/>
      <c r="Q10" s="17"/>
      <c r="R10" s="17"/>
      <c r="S10" s="17"/>
      <c r="T10" s="17"/>
    </row>
    <row r="11" ht="30.0" customHeight="1">
      <c r="A11" s="22" t="s">
        <v>267</v>
      </c>
      <c r="B11" s="2"/>
      <c r="C11" s="2"/>
      <c r="D11" s="3"/>
      <c r="E11" s="18"/>
      <c r="F11" s="38">
        <f>IF(F10=E14,1,0)</f>
        <v>0</v>
      </c>
      <c r="G11" s="39"/>
      <c r="H11" s="17"/>
      <c r="I11" s="17"/>
      <c r="J11" s="17"/>
      <c r="K11" s="17"/>
      <c r="L11" s="17"/>
      <c r="M11" s="17"/>
      <c r="N11" s="17"/>
      <c r="O11" s="17"/>
      <c r="P11" s="17"/>
      <c r="Q11" s="17"/>
      <c r="R11" s="17"/>
      <c r="S11" s="17"/>
      <c r="T11" s="17"/>
    </row>
    <row r="12" ht="30.0" customHeight="1">
      <c r="A12" s="22" t="s">
        <v>268</v>
      </c>
      <c r="B12" s="2"/>
      <c r="C12" s="2"/>
      <c r="D12" s="3"/>
      <c r="E12" s="18"/>
      <c r="F12" s="24">
        <f>IF(F10&lt;&gt;E14,1,0)</f>
        <v>1</v>
      </c>
      <c r="G12" s="39"/>
      <c r="H12" s="17"/>
      <c r="I12" s="17"/>
      <c r="J12" s="17"/>
      <c r="K12" s="17"/>
      <c r="L12" s="17"/>
      <c r="M12" s="17"/>
      <c r="N12" s="17"/>
      <c r="O12" s="17"/>
      <c r="P12" s="17"/>
      <c r="Q12" s="17"/>
      <c r="R12" s="17"/>
      <c r="S12" s="17"/>
      <c r="T12" s="17"/>
    </row>
    <row r="13" ht="30.0" customHeight="1">
      <c r="A13" s="22" t="s">
        <v>269</v>
      </c>
      <c r="B13" s="2"/>
      <c r="C13" s="2"/>
      <c r="D13" s="3"/>
      <c r="E13" s="18"/>
      <c r="F13" s="18">
        <f>IF(F12=1,F9,"")</f>
        <v>5</v>
      </c>
      <c r="G13" s="39"/>
      <c r="H13" s="17"/>
      <c r="I13" s="17"/>
      <c r="J13" s="17"/>
      <c r="K13" s="17"/>
      <c r="L13" s="17"/>
      <c r="M13" s="17"/>
      <c r="N13" s="17"/>
      <c r="O13" s="17"/>
      <c r="P13" s="17"/>
      <c r="Q13" s="17"/>
      <c r="R13" s="17"/>
      <c r="S13" s="17"/>
      <c r="T13" s="17"/>
    </row>
    <row r="14" ht="14.25" customHeight="1">
      <c r="A14" s="25"/>
      <c r="B14" s="26" t="s">
        <v>270</v>
      </c>
      <c r="C14" s="40"/>
      <c r="D14" s="28"/>
      <c r="E14" s="18" t="s">
        <v>84</v>
      </c>
      <c r="F14" s="29"/>
      <c r="G14" s="39"/>
      <c r="H14" s="17"/>
      <c r="I14" s="17"/>
      <c r="J14" s="17"/>
      <c r="K14" s="17"/>
      <c r="L14" s="17"/>
      <c r="M14" s="17"/>
      <c r="N14" s="17"/>
      <c r="O14" s="17"/>
      <c r="P14" s="17"/>
      <c r="Q14" s="17"/>
      <c r="R14" s="17"/>
      <c r="S14" s="17"/>
      <c r="T14" s="17"/>
    </row>
    <row r="15" ht="14.25" hidden="1" customHeight="1">
      <c r="A15" s="30" t="s">
        <v>271</v>
      </c>
      <c r="B15" s="2"/>
      <c r="C15" s="2"/>
      <c r="D15" s="3"/>
      <c r="E15" s="17"/>
      <c r="F15" s="29"/>
      <c r="G15" s="39"/>
      <c r="H15" s="17"/>
      <c r="I15" s="17"/>
      <c r="J15" s="17"/>
      <c r="K15" s="17"/>
      <c r="L15" s="17"/>
      <c r="M15" s="17"/>
      <c r="N15" s="17"/>
      <c r="O15" s="17"/>
      <c r="P15" s="17"/>
      <c r="Q15" s="17"/>
      <c r="R15" s="17"/>
      <c r="S15" s="17"/>
      <c r="T15" s="17"/>
    </row>
    <row r="16" ht="30.0" customHeight="1">
      <c r="A16" s="31" t="str">
        <f>IF(C14&gt;0,A15,"")</f>
        <v/>
      </c>
      <c r="B16" s="32"/>
      <c r="C16" s="32"/>
      <c r="D16" s="33"/>
      <c r="E16" s="17"/>
      <c r="F16" s="29"/>
      <c r="G16" s="39"/>
      <c r="H16" s="17"/>
      <c r="I16" s="17"/>
      <c r="J16" s="17"/>
      <c r="K16" s="17"/>
      <c r="L16" s="17"/>
      <c r="M16" s="17"/>
      <c r="N16" s="17"/>
      <c r="O16" s="17"/>
      <c r="P16" s="17"/>
      <c r="Q16" s="17"/>
      <c r="R16" s="17"/>
      <c r="S16" s="17"/>
      <c r="T16" s="17"/>
    </row>
    <row r="17" ht="39.75" customHeight="1">
      <c r="A17" s="6" t="s">
        <v>7</v>
      </c>
      <c r="B17" s="2"/>
      <c r="C17" s="2"/>
      <c r="D17" s="3"/>
      <c r="E17" s="17"/>
      <c r="F17" s="18">
        <v>8.0</v>
      </c>
      <c r="G17" s="39"/>
      <c r="H17" s="17"/>
      <c r="I17" s="17"/>
      <c r="J17" s="17"/>
      <c r="K17" s="17"/>
      <c r="L17" s="17"/>
      <c r="M17" s="17"/>
      <c r="N17" s="17"/>
      <c r="O17" s="17"/>
      <c r="P17" s="17"/>
      <c r="Q17" s="17"/>
      <c r="R17" s="17"/>
      <c r="S17" s="17"/>
      <c r="T17" s="17"/>
    </row>
    <row r="18" ht="30.0" customHeight="1">
      <c r="A18" s="21" t="s">
        <v>272</v>
      </c>
      <c r="B18" s="14"/>
      <c r="C18" s="14"/>
      <c r="D18" s="15"/>
      <c r="E18" s="18"/>
      <c r="F18" s="18" t="str">
        <f>C22</f>
        <v/>
      </c>
      <c r="G18" s="39"/>
      <c r="H18" s="17"/>
      <c r="I18" s="17"/>
      <c r="J18" s="17"/>
      <c r="K18" s="17"/>
      <c r="L18" s="17"/>
      <c r="M18" s="17"/>
      <c r="N18" s="17"/>
      <c r="O18" s="17"/>
      <c r="P18" s="17"/>
      <c r="Q18" s="17"/>
      <c r="R18" s="17"/>
      <c r="S18" s="17"/>
      <c r="T18" s="17"/>
    </row>
    <row r="19" ht="30.0" customHeight="1">
      <c r="A19" s="22" t="s">
        <v>273</v>
      </c>
      <c r="B19" s="2"/>
      <c r="C19" s="2"/>
      <c r="D19" s="3"/>
      <c r="E19" s="18"/>
      <c r="F19" s="38">
        <f>IF(F18=E22,1,0)</f>
        <v>0</v>
      </c>
      <c r="G19" s="39"/>
      <c r="H19" s="17"/>
      <c r="I19" s="17"/>
      <c r="J19" s="17"/>
      <c r="K19" s="17"/>
      <c r="L19" s="17"/>
      <c r="M19" s="17"/>
      <c r="N19" s="17"/>
      <c r="O19" s="17"/>
      <c r="P19" s="17"/>
      <c r="Q19" s="17"/>
      <c r="R19" s="17"/>
      <c r="S19" s="17"/>
      <c r="T19" s="17"/>
    </row>
    <row r="20" ht="30.0" customHeight="1">
      <c r="A20" s="22" t="s">
        <v>274</v>
      </c>
      <c r="B20" s="2"/>
      <c r="C20" s="2"/>
      <c r="D20" s="3"/>
      <c r="E20" s="18"/>
      <c r="F20" s="24">
        <f>IF(F18&lt;&gt;E22,1,0)</f>
        <v>1</v>
      </c>
      <c r="G20" s="39"/>
      <c r="H20" s="17"/>
      <c r="I20" s="17"/>
      <c r="J20" s="17"/>
      <c r="K20" s="17"/>
      <c r="L20" s="17"/>
      <c r="M20" s="17"/>
      <c r="N20" s="17"/>
      <c r="O20" s="17"/>
      <c r="P20" s="17"/>
      <c r="Q20" s="17"/>
      <c r="R20" s="17"/>
      <c r="S20" s="17"/>
      <c r="T20" s="17"/>
    </row>
    <row r="21" ht="30.0" customHeight="1">
      <c r="A21" s="22" t="s">
        <v>275</v>
      </c>
      <c r="B21" s="2"/>
      <c r="C21" s="2"/>
      <c r="D21" s="3"/>
      <c r="E21" s="18"/>
      <c r="F21" s="18">
        <f>IF(F20=1,F17,"")</f>
        <v>8</v>
      </c>
      <c r="G21" s="39"/>
      <c r="H21" s="17"/>
      <c r="I21" s="17"/>
      <c r="J21" s="17"/>
      <c r="K21" s="17"/>
      <c r="L21" s="17"/>
      <c r="M21" s="17"/>
      <c r="N21" s="17"/>
      <c r="O21" s="17"/>
      <c r="P21" s="17"/>
      <c r="Q21" s="17"/>
      <c r="R21" s="17"/>
      <c r="S21" s="17"/>
      <c r="T21" s="17"/>
    </row>
    <row r="22" ht="14.25" customHeight="1">
      <c r="A22" s="25"/>
      <c r="B22" s="26" t="s">
        <v>276</v>
      </c>
      <c r="C22" s="40"/>
      <c r="D22" s="28"/>
      <c r="E22" s="18" t="s">
        <v>84</v>
      </c>
      <c r="F22" s="29"/>
      <c r="G22" s="39"/>
      <c r="H22" s="17"/>
      <c r="I22" s="17"/>
      <c r="J22" s="17"/>
      <c r="K22" s="17"/>
      <c r="L22" s="17"/>
      <c r="M22" s="17"/>
      <c r="N22" s="17"/>
      <c r="O22" s="17"/>
      <c r="P22" s="17"/>
      <c r="Q22" s="17"/>
      <c r="R22" s="17"/>
      <c r="S22" s="17"/>
      <c r="T22" s="17"/>
    </row>
    <row r="23" ht="14.25" hidden="1" customHeight="1">
      <c r="A23" s="30" t="s">
        <v>277</v>
      </c>
      <c r="B23" s="2"/>
      <c r="C23" s="2"/>
      <c r="D23" s="3"/>
      <c r="E23" s="17"/>
      <c r="F23" s="29"/>
      <c r="G23" s="39"/>
      <c r="H23" s="17"/>
      <c r="I23" s="17"/>
      <c r="J23" s="17"/>
      <c r="K23" s="17"/>
      <c r="L23" s="17"/>
      <c r="M23" s="17"/>
      <c r="N23" s="17"/>
      <c r="O23" s="17"/>
      <c r="P23" s="17"/>
      <c r="Q23" s="17"/>
      <c r="R23" s="17"/>
      <c r="S23" s="17"/>
      <c r="T23" s="17"/>
    </row>
    <row r="24" ht="30.0" customHeight="1">
      <c r="A24" s="31" t="str">
        <f>IF(C22&gt;0,A23,"")</f>
        <v/>
      </c>
      <c r="B24" s="32"/>
      <c r="C24" s="32"/>
      <c r="D24" s="33"/>
      <c r="E24" s="17"/>
      <c r="F24" s="18"/>
      <c r="G24" s="39"/>
      <c r="H24" s="17"/>
      <c r="I24" s="17"/>
      <c r="J24" s="17"/>
      <c r="K24" s="17"/>
      <c r="L24" s="17"/>
      <c r="M24" s="17"/>
      <c r="N24" s="17"/>
      <c r="O24" s="17"/>
      <c r="P24" s="17"/>
      <c r="Q24" s="17"/>
      <c r="R24" s="17"/>
      <c r="S24" s="17"/>
      <c r="T24" s="17"/>
    </row>
    <row r="25" ht="39.75" customHeight="1">
      <c r="A25" s="6" t="s">
        <v>10</v>
      </c>
      <c r="B25" s="2"/>
      <c r="C25" s="2"/>
      <c r="D25" s="3"/>
      <c r="E25" s="17"/>
      <c r="F25" s="18">
        <v>11.0</v>
      </c>
      <c r="G25" s="39"/>
      <c r="H25" s="17"/>
      <c r="I25" s="17"/>
      <c r="J25" s="17"/>
      <c r="K25" s="17"/>
      <c r="L25" s="17"/>
      <c r="M25" s="17"/>
      <c r="N25" s="17"/>
      <c r="O25" s="17"/>
      <c r="P25" s="17"/>
      <c r="Q25" s="17"/>
      <c r="R25" s="17"/>
      <c r="S25" s="17"/>
      <c r="T25" s="17"/>
    </row>
    <row r="26" ht="30.0" customHeight="1">
      <c r="A26" s="21" t="s">
        <v>278</v>
      </c>
      <c r="B26" s="14"/>
      <c r="C26" s="14"/>
      <c r="D26" s="15"/>
      <c r="E26" s="18"/>
      <c r="F26" s="18" t="str">
        <f>C30</f>
        <v/>
      </c>
      <c r="G26" s="39"/>
      <c r="H26" s="17"/>
      <c r="I26" s="17"/>
      <c r="J26" s="17"/>
      <c r="K26" s="17"/>
      <c r="L26" s="17"/>
      <c r="M26" s="17"/>
      <c r="N26" s="17"/>
      <c r="O26" s="17"/>
      <c r="P26" s="17"/>
      <c r="Q26" s="17"/>
      <c r="R26" s="17"/>
      <c r="S26" s="17"/>
      <c r="T26" s="17"/>
    </row>
    <row r="27" ht="30.0" customHeight="1">
      <c r="A27" s="22" t="s">
        <v>279</v>
      </c>
      <c r="B27" s="2"/>
      <c r="C27" s="2"/>
      <c r="D27" s="3"/>
      <c r="E27" s="18"/>
      <c r="F27" s="38">
        <f>IF(F26=E30,1,0)</f>
        <v>0</v>
      </c>
      <c r="G27" s="39"/>
      <c r="H27" s="17"/>
      <c r="I27" s="17"/>
      <c r="J27" s="17"/>
      <c r="K27" s="17"/>
      <c r="L27" s="17"/>
      <c r="M27" s="17"/>
      <c r="N27" s="17"/>
      <c r="O27" s="17"/>
      <c r="P27" s="17"/>
      <c r="Q27" s="17"/>
      <c r="R27" s="17"/>
      <c r="S27" s="17"/>
      <c r="T27" s="17"/>
    </row>
    <row r="28" ht="30.0" customHeight="1">
      <c r="A28" s="22" t="s">
        <v>280</v>
      </c>
      <c r="B28" s="2"/>
      <c r="C28" s="2"/>
      <c r="D28" s="3"/>
      <c r="E28" s="18"/>
      <c r="F28" s="24">
        <f>IF(F26&lt;&gt;E30,1,0)</f>
        <v>1</v>
      </c>
      <c r="G28" s="39"/>
      <c r="H28" s="17"/>
      <c r="I28" s="17"/>
      <c r="J28" s="17"/>
      <c r="K28" s="17"/>
      <c r="L28" s="17"/>
      <c r="M28" s="17"/>
      <c r="N28" s="17"/>
      <c r="O28" s="17"/>
      <c r="P28" s="17"/>
      <c r="Q28" s="17"/>
      <c r="R28" s="17"/>
      <c r="S28" s="17"/>
      <c r="T28" s="17"/>
    </row>
    <row r="29" ht="30.0" customHeight="1">
      <c r="A29" s="22" t="s">
        <v>281</v>
      </c>
      <c r="B29" s="2"/>
      <c r="C29" s="2"/>
      <c r="D29" s="3"/>
      <c r="E29" s="18"/>
      <c r="F29" s="18">
        <f>IF(F28=1,F25,"")</f>
        <v>11</v>
      </c>
      <c r="G29" s="39"/>
      <c r="H29" s="17"/>
      <c r="I29" s="17"/>
      <c r="J29" s="17"/>
      <c r="K29" s="17"/>
      <c r="L29" s="17"/>
      <c r="M29" s="17"/>
      <c r="N29" s="17"/>
      <c r="O29" s="17"/>
      <c r="P29" s="17"/>
      <c r="Q29" s="17"/>
      <c r="R29" s="17"/>
      <c r="S29" s="17"/>
      <c r="T29" s="17"/>
    </row>
    <row r="30" ht="14.25" customHeight="1">
      <c r="A30" s="25"/>
      <c r="B30" s="43" t="s">
        <v>282</v>
      </c>
      <c r="C30" s="40"/>
      <c r="D30" s="28"/>
      <c r="E30" s="18" t="s">
        <v>84</v>
      </c>
      <c r="F30" s="29"/>
      <c r="G30" s="39"/>
      <c r="H30" s="17"/>
      <c r="I30" s="17"/>
      <c r="J30" s="17"/>
      <c r="K30" s="17"/>
      <c r="L30" s="17"/>
      <c r="M30" s="17"/>
      <c r="N30" s="17"/>
      <c r="O30" s="17"/>
      <c r="P30" s="17"/>
      <c r="Q30" s="17"/>
      <c r="R30" s="17"/>
      <c r="S30" s="17"/>
      <c r="T30" s="17"/>
    </row>
    <row r="31" ht="14.25" hidden="1" customHeight="1">
      <c r="A31" s="30" t="s">
        <v>283</v>
      </c>
      <c r="B31" s="2"/>
      <c r="C31" s="2"/>
      <c r="D31" s="3"/>
      <c r="E31" s="17"/>
      <c r="F31" s="18"/>
      <c r="G31" s="39"/>
      <c r="H31" s="17"/>
      <c r="I31" s="17"/>
      <c r="J31" s="17"/>
      <c r="K31" s="17"/>
      <c r="L31" s="17"/>
      <c r="M31" s="17"/>
      <c r="N31" s="17"/>
      <c r="O31" s="17"/>
      <c r="P31" s="17"/>
      <c r="Q31" s="17"/>
      <c r="R31" s="17"/>
      <c r="S31" s="17"/>
      <c r="T31" s="17"/>
    </row>
    <row r="32" ht="48.0" customHeight="1">
      <c r="A32" s="41" t="str">
        <f>IF(C30&gt;0,A31,"")</f>
        <v/>
      </c>
      <c r="B32" s="32"/>
      <c r="C32" s="32"/>
      <c r="D32" s="33"/>
      <c r="E32" s="17"/>
      <c r="F32" s="18"/>
      <c r="G32" s="39"/>
      <c r="H32" s="17"/>
      <c r="I32" s="17"/>
      <c r="J32" s="17"/>
      <c r="K32" s="17"/>
      <c r="L32" s="17"/>
      <c r="M32" s="17"/>
      <c r="N32" s="17"/>
      <c r="O32" s="17"/>
      <c r="P32" s="17"/>
      <c r="Q32" s="17"/>
      <c r="R32" s="17"/>
      <c r="S32" s="17"/>
      <c r="T32" s="17"/>
    </row>
    <row r="33" ht="39.75" customHeight="1">
      <c r="A33" s="6" t="s">
        <v>13</v>
      </c>
      <c r="B33" s="2"/>
      <c r="C33" s="2"/>
      <c r="D33" s="3"/>
      <c r="E33" s="17"/>
      <c r="F33" s="18">
        <v>14.0</v>
      </c>
      <c r="G33" s="39"/>
      <c r="H33" s="17"/>
      <c r="I33" s="17"/>
      <c r="J33" s="17"/>
      <c r="K33" s="17"/>
      <c r="L33" s="17"/>
      <c r="M33" s="17"/>
      <c r="N33" s="17"/>
      <c r="O33" s="17"/>
      <c r="P33" s="17"/>
      <c r="Q33" s="17"/>
      <c r="R33" s="17"/>
      <c r="S33" s="17"/>
      <c r="T33" s="17"/>
    </row>
    <row r="34" ht="30.0" customHeight="1">
      <c r="A34" s="21" t="s">
        <v>284</v>
      </c>
      <c r="B34" s="14"/>
      <c r="C34" s="14"/>
      <c r="D34" s="15"/>
      <c r="E34" s="18"/>
      <c r="F34" s="18" t="str">
        <f>C38</f>
        <v/>
      </c>
      <c r="G34" s="39"/>
      <c r="H34" s="17"/>
      <c r="I34" s="17"/>
      <c r="J34" s="17"/>
      <c r="K34" s="17"/>
      <c r="L34" s="17"/>
      <c r="M34" s="17"/>
      <c r="N34" s="17"/>
      <c r="O34" s="17"/>
      <c r="P34" s="17"/>
      <c r="Q34" s="17"/>
      <c r="R34" s="17"/>
      <c r="S34" s="17"/>
      <c r="T34" s="17"/>
    </row>
    <row r="35" ht="30.0" customHeight="1">
      <c r="A35" s="22" t="s">
        <v>285</v>
      </c>
      <c r="B35" s="2"/>
      <c r="C35" s="2"/>
      <c r="D35" s="3"/>
      <c r="E35" s="18"/>
      <c r="F35" s="38">
        <f>IF(F34=E38,1,0)</f>
        <v>0</v>
      </c>
      <c r="G35" s="39"/>
      <c r="H35" s="17"/>
      <c r="I35" s="17"/>
      <c r="J35" s="17"/>
      <c r="K35" s="17"/>
      <c r="L35" s="17"/>
      <c r="M35" s="17"/>
      <c r="N35" s="17"/>
      <c r="O35" s="17"/>
      <c r="P35" s="17"/>
      <c r="Q35" s="17"/>
      <c r="R35" s="17"/>
      <c r="S35" s="17"/>
      <c r="T35" s="17"/>
    </row>
    <row r="36" ht="30.0" customHeight="1">
      <c r="A36" s="22" t="s">
        <v>286</v>
      </c>
      <c r="B36" s="2"/>
      <c r="C36" s="2"/>
      <c r="D36" s="3"/>
      <c r="E36" s="18"/>
      <c r="F36" s="24">
        <f>IF(F34&lt;&gt;E38,1,0)</f>
        <v>1</v>
      </c>
      <c r="G36" s="39"/>
      <c r="H36" s="17"/>
      <c r="I36" s="17"/>
      <c r="J36" s="17"/>
      <c r="K36" s="17"/>
      <c r="L36" s="17"/>
      <c r="M36" s="17"/>
      <c r="N36" s="17"/>
      <c r="O36" s="17"/>
      <c r="P36" s="17"/>
      <c r="Q36" s="17"/>
      <c r="R36" s="17"/>
      <c r="S36" s="17"/>
      <c r="T36" s="17"/>
    </row>
    <row r="37" ht="30.0" customHeight="1">
      <c r="A37" s="22" t="s">
        <v>287</v>
      </c>
      <c r="B37" s="2"/>
      <c r="C37" s="2"/>
      <c r="D37" s="3"/>
      <c r="E37" s="18"/>
      <c r="F37" s="18">
        <f>IF(F36=1,F33,"")</f>
        <v>14</v>
      </c>
      <c r="G37" s="39"/>
      <c r="H37" s="17"/>
      <c r="I37" s="17"/>
      <c r="J37" s="17"/>
      <c r="K37" s="17"/>
      <c r="L37" s="17"/>
      <c r="M37" s="17"/>
      <c r="N37" s="17"/>
      <c r="O37" s="17"/>
      <c r="P37" s="17"/>
      <c r="Q37" s="17"/>
      <c r="R37" s="17"/>
      <c r="S37" s="17"/>
      <c r="T37" s="17"/>
    </row>
    <row r="38" ht="14.25" customHeight="1">
      <c r="A38" s="25"/>
      <c r="B38" s="43" t="s">
        <v>288</v>
      </c>
      <c r="C38" s="40"/>
      <c r="D38" s="28"/>
      <c r="E38" s="18" t="s">
        <v>85</v>
      </c>
      <c r="F38" s="29"/>
      <c r="G38" s="39"/>
      <c r="H38" s="17"/>
      <c r="I38" s="17"/>
      <c r="J38" s="17"/>
      <c r="K38" s="17"/>
      <c r="L38" s="17"/>
      <c r="M38" s="17"/>
      <c r="N38" s="17"/>
      <c r="O38" s="17"/>
      <c r="P38" s="17"/>
      <c r="Q38" s="17"/>
      <c r="R38" s="17"/>
      <c r="S38" s="17"/>
      <c r="T38" s="17"/>
    </row>
    <row r="39" ht="14.25" hidden="1" customHeight="1">
      <c r="A39" s="30" t="s">
        <v>289</v>
      </c>
      <c r="B39" s="2"/>
      <c r="C39" s="2"/>
      <c r="D39" s="3"/>
      <c r="E39" s="17"/>
      <c r="F39" s="18"/>
      <c r="G39" s="39"/>
      <c r="H39" s="17"/>
      <c r="I39" s="17"/>
      <c r="J39" s="17"/>
      <c r="K39" s="17"/>
      <c r="L39" s="17"/>
      <c r="M39" s="17"/>
      <c r="N39" s="17"/>
      <c r="O39" s="17"/>
      <c r="P39" s="17"/>
      <c r="Q39" s="17"/>
      <c r="R39" s="17"/>
      <c r="S39" s="17"/>
      <c r="T39" s="17"/>
    </row>
    <row r="40" ht="30.0" customHeight="1">
      <c r="A40" s="31" t="str">
        <f>IF(C38&gt;0,A39,"")</f>
        <v/>
      </c>
      <c r="B40" s="32"/>
      <c r="C40" s="32"/>
      <c r="D40" s="33"/>
      <c r="E40" s="17"/>
      <c r="F40" s="18"/>
      <c r="G40" s="39"/>
      <c r="H40" s="17"/>
      <c r="I40" s="17"/>
      <c r="J40" s="17"/>
      <c r="K40" s="17"/>
      <c r="L40" s="17"/>
      <c r="M40" s="17"/>
      <c r="N40" s="17"/>
      <c r="O40" s="17"/>
      <c r="P40" s="17"/>
      <c r="Q40" s="17"/>
      <c r="R40" s="17"/>
      <c r="S40" s="17"/>
      <c r="T40" s="17"/>
    </row>
    <row r="41" ht="45.75" customHeight="1">
      <c r="A41" s="42" t="s">
        <v>16</v>
      </c>
      <c r="B41" s="2"/>
      <c r="C41" s="2"/>
      <c r="D41" s="3"/>
      <c r="E41" s="17"/>
      <c r="F41" s="18">
        <v>17.0</v>
      </c>
      <c r="G41" s="39"/>
      <c r="H41" s="17"/>
      <c r="I41" s="17"/>
      <c r="J41" s="17"/>
      <c r="K41" s="17"/>
      <c r="L41" s="17"/>
      <c r="M41" s="17"/>
      <c r="N41" s="17"/>
      <c r="O41" s="17"/>
      <c r="P41" s="17"/>
      <c r="Q41" s="17"/>
      <c r="R41" s="17"/>
      <c r="S41" s="17"/>
      <c r="T41" s="17"/>
    </row>
    <row r="42" ht="30.0" customHeight="1">
      <c r="A42" s="21" t="s">
        <v>290</v>
      </c>
      <c r="B42" s="14"/>
      <c r="C42" s="14"/>
      <c r="D42" s="15"/>
      <c r="E42" s="18"/>
      <c r="F42" s="18" t="str">
        <f>C46</f>
        <v/>
      </c>
      <c r="G42" s="39"/>
      <c r="H42" s="17"/>
      <c r="I42" s="17"/>
      <c r="J42" s="17"/>
      <c r="K42" s="17"/>
      <c r="L42" s="17"/>
      <c r="M42" s="17"/>
      <c r="N42" s="17"/>
      <c r="O42" s="17"/>
      <c r="P42" s="17"/>
      <c r="Q42" s="17"/>
      <c r="R42" s="17"/>
      <c r="S42" s="17"/>
      <c r="T42" s="17"/>
    </row>
    <row r="43" ht="30.0" customHeight="1">
      <c r="A43" s="22" t="s">
        <v>291</v>
      </c>
      <c r="B43" s="2"/>
      <c r="C43" s="2"/>
      <c r="D43" s="3"/>
      <c r="E43" s="18"/>
      <c r="F43" s="38">
        <f>IF(F42=E46,1,0)</f>
        <v>0</v>
      </c>
      <c r="G43" s="39"/>
      <c r="H43" s="17"/>
      <c r="I43" s="17"/>
      <c r="J43" s="17"/>
      <c r="K43" s="17"/>
      <c r="L43" s="17"/>
      <c r="M43" s="17"/>
      <c r="N43" s="17"/>
      <c r="O43" s="17"/>
      <c r="P43" s="17"/>
      <c r="Q43" s="17"/>
      <c r="R43" s="17"/>
      <c r="S43" s="17"/>
      <c r="T43" s="17"/>
    </row>
    <row r="44" ht="30.0" customHeight="1">
      <c r="A44" s="22" t="s">
        <v>292</v>
      </c>
      <c r="B44" s="2"/>
      <c r="C44" s="2"/>
      <c r="D44" s="3"/>
      <c r="E44" s="18"/>
      <c r="F44" s="24">
        <f>IF(F42&lt;&gt;E46,1,0)</f>
        <v>1</v>
      </c>
      <c r="G44" s="39"/>
      <c r="H44" s="17"/>
      <c r="I44" s="17"/>
      <c r="J44" s="17"/>
      <c r="K44" s="17"/>
      <c r="L44" s="17"/>
      <c r="M44" s="17"/>
      <c r="N44" s="17"/>
      <c r="O44" s="17"/>
      <c r="P44" s="17"/>
      <c r="Q44" s="17"/>
      <c r="R44" s="17"/>
      <c r="S44" s="17"/>
      <c r="T44" s="17"/>
    </row>
    <row r="45" ht="30.0" customHeight="1">
      <c r="A45" s="22" t="s">
        <v>293</v>
      </c>
      <c r="B45" s="2"/>
      <c r="C45" s="2"/>
      <c r="D45" s="3"/>
      <c r="E45" s="18"/>
      <c r="F45" s="18">
        <f>IF(F44=1,F41,"")</f>
        <v>17</v>
      </c>
      <c r="G45" s="39"/>
      <c r="H45" s="17"/>
      <c r="I45" s="17"/>
      <c r="J45" s="17"/>
      <c r="K45" s="17"/>
      <c r="L45" s="17"/>
      <c r="M45" s="17"/>
      <c r="N45" s="17"/>
      <c r="O45" s="17"/>
      <c r="P45" s="17"/>
      <c r="Q45" s="17"/>
      <c r="R45" s="17"/>
      <c r="S45" s="17"/>
      <c r="T45" s="17"/>
    </row>
    <row r="46" ht="14.25" customHeight="1">
      <c r="A46" s="25"/>
      <c r="B46" s="43" t="s">
        <v>294</v>
      </c>
      <c r="C46" s="40"/>
      <c r="D46" s="28"/>
      <c r="E46" s="18" t="s">
        <v>86</v>
      </c>
      <c r="F46" s="29"/>
      <c r="G46" s="39"/>
      <c r="H46" s="17"/>
      <c r="I46" s="17"/>
      <c r="J46" s="17"/>
      <c r="K46" s="17"/>
      <c r="L46" s="17"/>
      <c r="M46" s="17"/>
      <c r="N46" s="17"/>
      <c r="O46" s="17"/>
      <c r="P46" s="17"/>
      <c r="Q46" s="17"/>
      <c r="R46" s="17"/>
      <c r="S46" s="17"/>
      <c r="T46" s="17"/>
    </row>
    <row r="47" ht="14.25" hidden="1" customHeight="1">
      <c r="A47" s="30" t="s">
        <v>295</v>
      </c>
      <c r="B47" s="2"/>
      <c r="C47" s="2"/>
      <c r="D47" s="3"/>
      <c r="E47" s="17"/>
      <c r="F47" s="18"/>
      <c r="G47" s="39"/>
      <c r="H47" s="17"/>
      <c r="I47" s="17"/>
      <c r="J47" s="17"/>
      <c r="K47" s="17"/>
      <c r="L47" s="17"/>
      <c r="M47" s="17"/>
      <c r="N47" s="17"/>
      <c r="O47" s="17"/>
      <c r="P47" s="17"/>
      <c r="Q47" s="17"/>
      <c r="R47" s="17"/>
      <c r="S47" s="17"/>
      <c r="T47" s="17"/>
    </row>
    <row r="48" ht="30.0" customHeight="1">
      <c r="A48" s="31" t="str">
        <f>IF(C46&gt;0,A47,"")</f>
        <v/>
      </c>
      <c r="B48" s="32"/>
      <c r="C48" s="32"/>
      <c r="D48" s="33"/>
      <c r="E48" s="17"/>
      <c r="F48" s="18"/>
      <c r="G48" s="39"/>
      <c r="H48" s="17"/>
      <c r="I48" s="17"/>
      <c r="J48" s="17"/>
      <c r="K48" s="17"/>
      <c r="L48" s="17"/>
      <c r="M48" s="17"/>
      <c r="N48" s="17"/>
      <c r="O48" s="17"/>
      <c r="P48" s="17"/>
      <c r="Q48" s="17"/>
      <c r="R48" s="17"/>
      <c r="S48" s="17"/>
      <c r="T48" s="17"/>
    </row>
    <row r="49" ht="39.75" customHeight="1">
      <c r="A49" s="6" t="s">
        <v>19</v>
      </c>
      <c r="B49" s="2"/>
      <c r="C49" s="2"/>
      <c r="D49" s="3"/>
      <c r="E49" s="17"/>
      <c r="F49" s="18">
        <v>20.0</v>
      </c>
      <c r="G49" s="39"/>
      <c r="H49" s="17"/>
      <c r="I49" s="17"/>
      <c r="J49" s="17"/>
      <c r="K49" s="17"/>
      <c r="L49" s="17"/>
      <c r="M49" s="17"/>
      <c r="N49" s="17"/>
      <c r="O49" s="17"/>
      <c r="P49" s="17"/>
      <c r="Q49" s="17"/>
      <c r="R49" s="17"/>
      <c r="S49" s="17"/>
      <c r="T49" s="17"/>
    </row>
    <row r="50" ht="30.0" customHeight="1">
      <c r="A50" s="21" t="s">
        <v>296</v>
      </c>
      <c r="B50" s="14"/>
      <c r="C50" s="14"/>
      <c r="D50" s="15"/>
      <c r="E50" s="18"/>
      <c r="F50" s="18" t="str">
        <f>C54</f>
        <v/>
      </c>
      <c r="G50" s="39" t="s">
        <v>129</v>
      </c>
      <c r="H50" s="17"/>
      <c r="I50" s="17"/>
      <c r="J50" s="17"/>
      <c r="K50" s="17"/>
      <c r="L50" s="17"/>
      <c r="M50" s="17"/>
      <c r="N50" s="17"/>
      <c r="O50" s="17"/>
      <c r="P50" s="17"/>
      <c r="Q50" s="17"/>
      <c r="R50" s="17"/>
      <c r="S50" s="17"/>
      <c r="T50" s="17"/>
    </row>
    <row r="51" ht="30.0" customHeight="1">
      <c r="A51" s="22" t="s">
        <v>297</v>
      </c>
      <c r="B51" s="2"/>
      <c r="C51" s="2"/>
      <c r="D51" s="3"/>
      <c r="E51" s="18"/>
      <c r="F51" s="38">
        <f>IF(F50=E54,1,0)</f>
        <v>0</v>
      </c>
      <c r="G51" s="39"/>
      <c r="H51" s="17"/>
      <c r="I51" s="17"/>
      <c r="J51" s="17"/>
      <c r="K51" s="17"/>
      <c r="L51" s="17"/>
      <c r="M51" s="17"/>
      <c r="N51" s="17"/>
      <c r="O51" s="17"/>
      <c r="P51" s="17"/>
      <c r="Q51" s="17"/>
      <c r="R51" s="17"/>
      <c r="S51" s="17"/>
      <c r="T51" s="17"/>
    </row>
    <row r="52" ht="30.0" customHeight="1">
      <c r="A52" s="22" t="s">
        <v>298</v>
      </c>
      <c r="B52" s="2"/>
      <c r="C52" s="2"/>
      <c r="D52" s="3"/>
      <c r="E52" s="18"/>
      <c r="F52" s="24">
        <f>IF(F50&lt;&gt;E54,1,0)</f>
        <v>1</v>
      </c>
      <c r="G52" s="39"/>
      <c r="H52" s="17"/>
      <c r="I52" s="17"/>
      <c r="J52" s="17"/>
      <c r="K52" s="17"/>
      <c r="L52" s="17"/>
      <c r="M52" s="17"/>
      <c r="N52" s="17"/>
      <c r="O52" s="17"/>
      <c r="P52" s="17"/>
      <c r="Q52" s="17"/>
      <c r="R52" s="17"/>
      <c r="S52" s="17"/>
      <c r="T52" s="17"/>
    </row>
    <row r="53" ht="30.0" customHeight="1">
      <c r="A53" s="22" t="s">
        <v>299</v>
      </c>
      <c r="B53" s="2"/>
      <c r="C53" s="2"/>
      <c r="D53" s="3"/>
      <c r="E53" s="18"/>
      <c r="F53" s="18">
        <f>IF(F52=1,F49,"")</f>
        <v>20</v>
      </c>
      <c r="G53" s="39"/>
      <c r="H53" s="17"/>
      <c r="I53" s="17"/>
      <c r="J53" s="17"/>
      <c r="K53" s="17"/>
      <c r="L53" s="17"/>
      <c r="M53" s="17"/>
      <c r="N53" s="17"/>
      <c r="O53" s="17"/>
      <c r="P53" s="17"/>
      <c r="Q53" s="17"/>
      <c r="R53" s="17"/>
      <c r="S53" s="17"/>
      <c r="T53" s="17"/>
    </row>
    <row r="54" ht="14.25" customHeight="1">
      <c r="A54" s="25"/>
      <c r="B54" s="43" t="s">
        <v>300</v>
      </c>
      <c r="C54" s="40"/>
      <c r="D54" s="28"/>
      <c r="E54" s="18" t="s">
        <v>86</v>
      </c>
      <c r="F54" s="29"/>
      <c r="G54" s="39"/>
      <c r="H54" s="17"/>
      <c r="I54" s="17"/>
      <c r="J54" s="17"/>
      <c r="K54" s="17"/>
      <c r="L54" s="17"/>
      <c r="M54" s="17"/>
      <c r="N54" s="17"/>
      <c r="O54" s="17"/>
      <c r="P54" s="17"/>
      <c r="Q54" s="17"/>
      <c r="R54" s="17"/>
      <c r="S54" s="17"/>
      <c r="T54" s="17"/>
    </row>
    <row r="55" ht="14.25" hidden="1" customHeight="1">
      <c r="A55" s="30" t="s">
        <v>301</v>
      </c>
      <c r="B55" s="2"/>
      <c r="C55" s="2"/>
      <c r="D55" s="3"/>
      <c r="E55" s="17"/>
      <c r="F55" s="18"/>
      <c r="G55" s="39"/>
      <c r="H55" s="17"/>
      <c r="I55" s="17"/>
      <c r="J55" s="17"/>
      <c r="K55" s="17"/>
      <c r="L55" s="17"/>
      <c r="M55" s="17"/>
      <c r="N55" s="17"/>
      <c r="O55" s="17"/>
      <c r="P55" s="17"/>
      <c r="Q55" s="17"/>
      <c r="R55" s="17"/>
      <c r="S55" s="17"/>
      <c r="T55" s="17"/>
    </row>
    <row r="56" ht="41.25" customHeight="1">
      <c r="A56" s="31" t="str">
        <f>IF(C54&gt;0,A55,"")</f>
        <v/>
      </c>
      <c r="B56" s="32"/>
      <c r="C56" s="32"/>
      <c r="D56" s="33"/>
      <c r="E56" s="17"/>
      <c r="F56" s="29"/>
      <c r="G56" s="39"/>
      <c r="H56" s="17"/>
      <c r="I56" s="17"/>
      <c r="J56" s="17"/>
      <c r="K56" s="17"/>
      <c r="L56" s="17"/>
      <c r="M56" s="17"/>
      <c r="N56" s="17"/>
      <c r="O56" s="17"/>
      <c r="P56" s="17"/>
      <c r="Q56" s="17"/>
      <c r="R56" s="17"/>
      <c r="S56" s="17"/>
      <c r="T56" s="17"/>
    </row>
    <row r="57" ht="62.25" customHeight="1">
      <c r="A57" s="42" t="s">
        <v>22</v>
      </c>
      <c r="B57" s="2"/>
      <c r="C57" s="2"/>
      <c r="D57" s="3"/>
      <c r="E57" s="17"/>
      <c r="F57" s="18">
        <v>23.0</v>
      </c>
      <c r="G57" s="39"/>
      <c r="H57" s="17"/>
      <c r="I57" s="17"/>
      <c r="J57" s="17"/>
      <c r="K57" s="17"/>
      <c r="L57" s="17"/>
      <c r="M57" s="17"/>
      <c r="N57" s="17"/>
      <c r="O57" s="17"/>
      <c r="P57" s="17"/>
      <c r="Q57" s="17"/>
      <c r="R57" s="17"/>
      <c r="S57" s="17"/>
      <c r="T57" s="17"/>
    </row>
    <row r="58" ht="30.0" customHeight="1">
      <c r="A58" s="21" t="s">
        <v>302</v>
      </c>
      <c r="B58" s="14"/>
      <c r="C58" s="14"/>
      <c r="D58" s="15"/>
      <c r="E58" s="18"/>
      <c r="F58" s="18" t="str">
        <f>C62</f>
        <v/>
      </c>
      <c r="G58" s="39"/>
      <c r="H58" s="17"/>
      <c r="I58" s="17"/>
      <c r="J58" s="17"/>
      <c r="K58" s="17"/>
      <c r="L58" s="17"/>
      <c r="M58" s="17"/>
      <c r="N58" s="17"/>
      <c r="O58" s="17"/>
      <c r="P58" s="17"/>
      <c r="Q58" s="17"/>
      <c r="R58" s="17"/>
      <c r="S58" s="17"/>
      <c r="T58" s="17"/>
    </row>
    <row r="59" ht="30.0" customHeight="1">
      <c r="A59" s="22" t="s">
        <v>303</v>
      </c>
      <c r="B59" s="2"/>
      <c r="C59" s="2"/>
      <c r="D59" s="3"/>
      <c r="E59" s="18"/>
      <c r="F59" s="38">
        <f>IF(F58=E62,1,0)</f>
        <v>0</v>
      </c>
      <c r="G59" s="39"/>
      <c r="H59" s="17"/>
      <c r="I59" s="17"/>
      <c r="J59" s="17"/>
      <c r="K59" s="17"/>
      <c r="L59" s="17"/>
      <c r="M59" s="17"/>
      <c r="N59" s="17"/>
      <c r="O59" s="17"/>
      <c r="P59" s="17"/>
      <c r="Q59" s="17"/>
      <c r="R59" s="17"/>
      <c r="S59" s="17"/>
      <c r="T59" s="17"/>
    </row>
    <row r="60" ht="30.0" customHeight="1">
      <c r="A60" s="22" t="s">
        <v>304</v>
      </c>
      <c r="B60" s="2"/>
      <c r="C60" s="2"/>
      <c r="D60" s="3"/>
      <c r="E60" s="18"/>
      <c r="F60" s="24">
        <f>IF(F58&lt;&gt;E62,1,0)</f>
        <v>1</v>
      </c>
      <c r="G60" s="39"/>
      <c r="H60" s="17"/>
      <c r="I60" s="17"/>
      <c r="J60" s="17"/>
      <c r="K60" s="17"/>
      <c r="L60" s="17"/>
      <c r="M60" s="17"/>
      <c r="N60" s="17"/>
      <c r="O60" s="17"/>
      <c r="P60" s="17"/>
      <c r="Q60" s="17"/>
      <c r="R60" s="17"/>
      <c r="S60" s="17"/>
      <c r="T60" s="17"/>
    </row>
    <row r="61" ht="30.0" customHeight="1">
      <c r="A61" s="22" t="s">
        <v>305</v>
      </c>
      <c r="B61" s="2"/>
      <c r="C61" s="2"/>
      <c r="D61" s="3"/>
      <c r="E61" s="18"/>
      <c r="F61" s="18">
        <f>IF(F60=1,F57,"")</f>
        <v>23</v>
      </c>
      <c r="G61" s="39"/>
      <c r="H61" s="17"/>
      <c r="I61" s="17"/>
      <c r="J61" s="17"/>
      <c r="K61" s="17"/>
      <c r="L61" s="17"/>
      <c r="M61" s="17"/>
      <c r="N61" s="17"/>
      <c r="O61" s="17"/>
      <c r="P61" s="17"/>
      <c r="Q61" s="17"/>
      <c r="R61" s="17"/>
      <c r="S61" s="17"/>
      <c r="T61" s="17"/>
    </row>
    <row r="62" ht="14.25" customHeight="1">
      <c r="A62" s="25"/>
      <c r="B62" s="43" t="s">
        <v>306</v>
      </c>
      <c r="C62" s="40"/>
      <c r="D62" s="28"/>
      <c r="E62" s="18" t="s">
        <v>84</v>
      </c>
      <c r="F62" s="29"/>
      <c r="G62" s="39"/>
      <c r="H62" s="17"/>
      <c r="I62" s="17"/>
      <c r="J62" s="17"/>
      <c r="K62" s="17"/>
      <c r="L62" s="17"/>
      <c r="M62" s="17"/>
      <c r="N62" s="17"/>
      <c r="O62" s="17"/>
      <c r="P62" s="17"/>
      <c r="Q62" s="17"/>
      <c r="R62" s="17"/>
      <c r="S62" s="17"/>
      <c r="T62" s="17"/>
    </row>
    <row r="63" ht="14.25" hidden="1" customHeight="1">
      <c r="A63" s="30" t="s">
        <v>307</v>
      </c>
      <c r="B63" s="2"/>
      <c r="C63" s="2"/>
      <c r="D63" s="3"/>
      <c r="E63" s="17"/>
      <c r="F63" s="29"/>
      <c r="G63" s="39"/>
      <c r="H63" s="17"/>
      <c r="I63" s="17"/>
      <c r="J63" s="17"/>
      <c r="K63" s="17"/>
      <c r="L63" s="17"/>
      <c r="M63" s="17"/>
      <c r="N63" s="17"/>
      <c r="O63" s="17"/>
      <c r="P63" s="17"/>
      <c r="Q63" s="17"/>
      <c r="R63" s="17"/>
      <c r="S63" s="17"/>
      <c r="T63" s="17"/>
    </row>
    <row r="64" ht="41.25" customHeight="1">
      <c r="A64" s="41" t="str">
        <f>IF(C62&gt;0,A63,"")</f>
        <v/>
      </c>
      <c r="B64" s="32"/>
      <c r="C64" s="32"/>
      <c r="D64" s="33"/>
      <c r="E64" s="17"/>
      <c r="F64" s="29"/>
      <c r="G64" s="39"/>
      <c r="H64" s="17"/>
      <c r="I64" s="17"/>
      <c r="J64" s="17"/>
      <c r="K64" s="17"/>
      <c r="L64" s="17"/>
      <c r="M64" s="17"/>
      <c r="N64" s="17"/>
      <c r="O64" s="17"/>
      <c r="P64" s="17"/>
      <c r="Q64" s="17"/>
      <c r="R64" s="17"/>
      <c r="S64" s="17"/>
      <c r="T64" s="17"/>
    </row>
    <row r="65" ht="39.75" customHeight="1">
      <c r="A65" s="6" t="s">
        <v>25</v>
      </c>
      <c r="B65" s="2"/>
      <c r="C65" s="2"/>
      <c r="D65" s="3"/>
      <c r="E65" s="17"/>
      <c r="F65" s="18">
        <v>26.0</v>
      </c>
      <c r="G65" s="39"/>
      <c r="H65" s="17"/>
      <c r="I65" s="17"/>
      <c r="J65" s="17"/>
      <c r="K65" s="17"/>
      <c r="L65" s="17"/>
      <c r="M65" s="17"/>
      <c r="N65" s="17"/>
      <c r="O65" s="17"/>
      <c r="P65" s="17"/>
      <c r="Q65" s="17"/>
      <c r="R65" s="17"/>
      <c r="S65" s="17"/>
      <c r="T65" s="17"/>
    </row>
    <row r="66" ht="30.0" customHeight="1">
      <c r="A66" s="21" t="s">
        <v>308</v>
      </c>
      <c r="B66" s="14"/>
      <c r="C66" s="14"/>
      <c r="D66" s="15"/>
      <c r="E66" s="18"/>
      <c r="F66" s="18" t="str">
        <f>C70</f>
        <v/>
      </c>
      <c r="G66" s="39"/>
      <c r="H66" s="17"/>
      <c r="I66" s="17"/>
      <c r="J66" s="17"/>
      <c r="K66" s="17"/>
      <c r="L66" s="17"/>
      <c r="M66" s="17"/>
      <c r="N66" s="17"/>
      <c r="O66" s="17"/>
      <c r="P66" s="17"/>
      <c r="Q66" s="17"/>
      <c r="R66" s="17"/>
      <c r="S66" s="17"/>
      <c r="T66" s="17"/>
    </row>
    <row r="67" ht="30.0" customHeight="1">
      <c r="A67" s="22" t="s">
        <v>309</v>
      </c>
      <c r="B67" s="2"/>
      <c r="C67" s="2"/>
      <c r="D67" s="3"/>
      <c r="E67" s="18"/>
      <c r="F67" s="38">
        <f>IF(F66=E70,1,0)</f>
        <v>0</v>
      </c>
      <c r="G67" s="39"/>
      <c r="H67" s="17"/>
      <c r="I67" s="17"/>
      <c r="J67" s="17"/>
      <c r="K67" s="17"/>
      <c r="L67" s="17"/>
      <c r="M67" s="17"/>
      <c r="N67" s="17"/>
      <c r="O67" s="17"/>
      <c r="P67" s="17"/>
      <c r="Q67" s="17"/>
      <c r="R67" s="17"/>
      <c r="S67" s="17"/>
      <c r="T67" s="17"/>
    </row>
    <row r="68" ht="30.0" customHeight="1">
      <c r="A68" s="22" t="s">
        <v>310</v>
      </c>
      <c r="B68" s="2"/>
      <c r="C68" s="2"/>
      <c r="D68" s="3"/>
      <c r="E68" s="18"/>
      <c r="F68" s="24">
        <f>IF(F66&lt;&gt;E70,1,0)</f>
        <v>1</v>
      </c>
      <c r="G68" s="39"/>
      <c r="H68" s="17"/>
      <c r="I68" s="17"/>
      <c r="J68" s="17"/>
      <c r="K68" s="17"/>
      <c r="L68" s="17"/>
      <c r="M68" s="17"/>
      <c r="N68" s="17"/>
      <c r="O68" s="17"/>
      <c r="P68" s="17"/>
      <c r="Q68" s="17"/>
      <c r="R68" s="17"/>
      <c r="S68" s="17"/>
      <c r="T68" s="17"/>
    </row>
    <row r="69" ht="30.0" customHeight="1">
      <c r="A69" s="22" t="s">
        <v>311</v>
      </c>
      <c r="B69" s="2"/>
      <c r="C69" s="2"/>
      <c r="D69" s="3"/>
      <c r="E69" s="18"/>
      <c r="F69" s="18">
        <f>IF(F68=1,F65,"")</f>
        <v>26</v>
      </c>
      <c r="G69" s="39"/>
      <c r="H69" s="17"/>
      <c r="I69" s="17"/>
      <c r="J69" s="17"/>
      <c r="K69" s="17"/>
      <c r="L69" s="17"/>
      <c r="M69" s="17"/>
      <c r="N69" s="17"/>
      <c r="O69" s="17"/>
      <c r="P69" s="17"/>
      <c r="Q69" s="17"/>
      <c r="R69" s="17"/>
      <c r="S69" s="17"/>
      <c r="T69" s="17"/>
    </row>
    <row r="70" ht="14.25" customHeight="1">
      <c r="A70" s="25"/>
      <c r="B70" s="43" t="s">
        <v>312</v>
      </c>
      <c r="C70" s="40"/>
      <c r="D70" s="28"/>
      <c r="E70" s="18" t="s">
        <v>84</v>
      </c>
      <c r="F70" s="29"/>
      <c r="G70" s="39"/>
      <c r="H70" s="17"/>
      <c r="I70" s="17"/>
      <c r="J70" s="17"/>
      <c r="K70" s="17"/>
      <c r="L70" s="17"/>
      <c r="M70" s="17"/>
      <c r="N70" s="17"/>
      <c r="O70" s="17"/>
      <c r="P70" s="17"/>
      <c r="Q70" s="17"/>
      <c r="R70" s="17"/>
      <c r="S70" s="17"/>
      <c r="T70" s="17"/>
    </row>
    <row r="71" ht="14.25" hidden="1" customHeight="1">
      <c r="A71" s="30" t="s">
        <v>313</v>
      </c>
      <c r="B71" s="2"/>
      <c r="C71" s="2"/>
      <c r="D71" s="3"/>
      <c r="E71" s="17"/>
      <c r="F71" s="29"/>
      <c r="G71" s="39" t="s">
        <v>129</v>
      </c>
      <c r="H71" s="17"/>
      <c r="I71" s="17"/>
      <c r="J71" s="17"/>
      <c r="K71" s="17"/>
      <c r="L71" s="17"/>
      <c r="M71" s="17"/>
      <c r="N71" s="17"/>
      <c r="O71" s="17"/>
      <c r="P71" s="17"/>
      <c r="Q71" s="17"/>
      <c r="R71" s="17"/>
      <c r="S71" s="17"/>
      <c r="T71" s="17"/>
    </row>
    <row r="72" ht="40.5" customHeight="1">
      <c r="A72" s="41" t="str">
        <f>IF(C70&gt;0,A71,"")</f>
        <v/>
      </c>
      <c r="B72" s="32"/>
      <c r="C72" s="32"/>
      <c r="D72" s="33"/>
      <c r="E72" s="17"/>
      <c r="F72" s="29"/>
      <c r="G72" s="39"/>
      <c r="H72" s="17"/>
      <c r="I72" s="17"/>
      <c r="J72" s="17"/>
      <c r="K72" s="17"/>
      <c r="L72" s="17"/>
      <c r="M72" s="17"/>
      <c r="N72" s="17"/>
      <c r="O72" s="17"/>
      <c r="P72" s="17"/>
      <c r="Q72" s="17"/>
      <c r="R72" s="17"/>
      <c r="S72" s="17"/>
      <c r="T72" s="17"/>
    </row>
    <row r="73" ht="57.75" customHeight="1">
      <c r="A73" s="7" t="s">
        <v>28</v>
      </c>
      <c r="B73" s="2"/>
      <c r="C73" s="2"/>
      <c r="D73" s="3"/>
      <c r="E73" s="17"/>
      <c r="F73" s="18">
        <v>29.0</v>
      </c>
      <c r="G73" s="39"/>
      <c r="H73" s="17"/>
      <c r="I73" s="17"/>
      <c r="J73" s="17"/>
      <c r="K73" s="17"/>
      <c r="L73" s="17"/>
      <c r="M73" s="17"/>
      <c r="N73" s="17"/>
      <c r="O73" s="17"/>
      <c r="P73" s="17"/>
      <c r="Q73" s="17"/>
      <c r="R73" s="17"/>
      <c r="S73" s="17"/>
      <c r="T73" s="17"/>
    </row>
    <row r="74" ht="30.0" customHeight="1">
      <c r="A74" s="21" t="s">
        <v>314</v>
      </c>
      <c r="B74" s="14"/>
      <c r="C74" s="14"/>
      <c r="D74" s="15"/>
      <c r="E74" s="18"/>
      <c r="F74" s="18" t="str">
        <f>C78</f>
        <v/>
      </c>
      <c r="G74" s="39"/>
      <c r="H74" s="17"/>
      <c r="I74" s="17"/>
      <c r="J74" s="17"/>
      <c r="K74" s="17"/>
      <c r="L74" s="17"/>
      <c r="M74" s="17"/>
      <c r="N74" s="17"/>
      <c r="O74" s="17"/>
      <c r="P74" s="17"/>
      <c r="Q74" s="17"/>
      <c r="R74" s="17"/>
      <c r="S74" s="17"/>
      <c r="T74" s="17"/>
    </row>
    <row r="75" ht="30.0" customHeight="1">
      <c r="A75" s="22" t="s">
        <v>315</v>
      </c>
      <c r="B75" s="2"/>
      <c r="C75" s="2"/>
      <c r="D75" s="3"/>
      <c r="E75" s="18"/>
      <c r="F75" s="38">
        <f>IF(F74=E78,1,0)</f>
        <v>0</v>
      </c>
      <c r="G75" s="39"/>
      <c r="H75" s="17"/>
      <c r="I75" s="17"/>
      <c r="J75" s="17"/>
      <c r="K75" s="17"/>
      <c r="L75" s="17"/>
      <c r="M75" s="17"/>
      <c r="N75" s="17"/>
      <c r="O75" s="17"/>
      <c r="P75" s="17"/>
      <c r="Q75" s="17"/>
      <c r="R75" s="17"/>
      <c r="S75" s="17"/>
      <c r="T75" s="17"/>
    </row>
    <row r="76" ht="30.0" customHeight="1">
      <c r="A76" s="22" t="s">
        <v>316</v>
      </c>
      <c r="B76" s="2"/>
      <c r="C76" s="2"/>
      <c r="D76" s="3"/>
      <c r="E76" s="18"/>
      <c r="F76" s="24">
        <f>IF(F74&lt;&gt;E78,1,0)</f>
        <v>1</v>
      </c>
      <c r="G76" s="39"/>
      <c r="H76" s="17"/>
      <c r="I76" s="17"/>
      <c r="J76" s="17"/>
      <c r="K76" s="17"/>
      <c r="L76" s="17"/>
      <c r="M76" s="17"/>
      <c r="N76" s="17"/>
      <c r="O76" s="17"/>
      <c r="P76" s="17"/>
      <c r="Q76" s="17"/>
      <c r="R76" s="17"/>
      <c r="S76" s="17"/>
      <c r="T76" s="17"/>
    </row>
    <row r="77" ht="30.0" customHeight="1">
      <c r="A77" s="22" t="s">
        <v>317</v>
      </c>
      <c r="B77" s="2"/>
      <c r="C77" s="2"/>
      <c r="D77" s="3"/>
      <c r="E77" s="18"/>
      <c r="F77" s="18">
        <f>IF(F76=1,F73,"")</f>
        <v>29</v>
      </c>
      <c r="G77" s="39"/>
      <c r="H77" s="17"/>
      <c r="I77" s="17"/>
      <c r="J77" s="17"/>
      <c r="K77" s="17"/>
      <c r="L77" s="17"/>
      <c r="M77" s="17"/>
      <c r="N77" s="17"/>
      <c r="O77" s="17"/>
      <c r="P77" s="17"/>
      <c r="Q77" s="17"/>
      <c r="R77" s="17"/>
      <c r="S77" s="17"/>
      <c r="T77" s="17"/>
    </row>
    <row r="78" ht="14.25" customHeight="1">
      <c r="A78" s="25"/>
      <c r="B78" s="43" t="s">
        <v>318</v>
      </c>
      <c r="C78" s="40"/>
      <c r="D78" s="28"/>
      <c r="E78" s="18" t="s">
        <v>84</v>
      </c>
      <c r="F78" s="29"/>
      <c r="G78" s="39"/>
      <c r="H78" s="17"/>
      <c r="I78" s="17"/>
      <c r="J78" s="17"/>
      <c r="K78" s="17"/>
      <c r="L78" s="17"/>
      <c r="M78" s="17"/>
      <c r="N78" s="17"/>
      <c r="O78" s="17"/>
      <c r="P78" s="17"/>
      <c r="Q78" s="17"/>
      <c r="R78" s="17"/>
      <c r="S78" s="17"/>
      <c r="T78" s="17"/>
    </row>
    <row r="79" ht="14.25" hidden="1" customHeight="1">
      <c r="A79" s="30" t="s">
        <v>319</v>
      </c>
      <c r="B79" s="2"/>
      <c r="C79" s="2"/>
      <c r="D79" s="3"/>
      <c r="E79" s="17"/>
      <c r="F79" s="29"/>
      <c r="G79" s="39"/>
      <c r="H79" s="17"/>
      <c r="I79" s="17"/>
      <c r="J79" s="17"/>
      <c r="K79" s="17"/>
      <c r="L79" s="17"/>
      <c r="M79" s="17"/>
      <c r="N79" s="17"/>
      <c r="O79" s="17"/>
      <c r="P79" s="17"/>
      <c r="Q79" s="17"/>
      <c r="R79" s="17"/>
      <c r="S79" s="17"/>
      <c r="T79" s="17"/>
    </row>
    <row r="80" ht="50.25" customHeight="1">
      <c r="A80" s="41" t="str">
        <f>IF(C78&gt;0,A79,"")</f>
        <v/>
      </c>
      <c r="B80" s="32"/>
      <c r="C80" s="32"/>
      <c r="D80" s="33"/>
      <c r="E80" s="17"/>
      <c r="F80" s="18"/>
      <c r="G80" s="39"/>
      <c r="H80" s="17"/>
      <c r="I80" s="17"/>
      <c r="J80" s="17"/>
      <c r="K80" s="17"/>
      <c r="L80" s="17"/>
      <c r="M80" s="17"/>
      <c r="N80" s="17"/>
      <c r="O80" s="17"/>
      <c r="P80" s="17"/>
      <c r="Q80" s="17"/>
      <c r="R80" s="17"/>
      <c r="S80" s="17"/>
      <c r="T80" s="17"/>
    </row>
    <row r="81" ht="39.75" customHeight="1">
      <c r="A81" s="50" t="s">
        <v>31</v>
      </c>
      <c r="B81" s="9"/>
      <c r="C81" s="9"/>
      <c r="D81" s="10"/>
      <c r="E81" s="17"/>
      <c r="F81" s="18">
        <v>32.0</v>
      </c>
      <c r="G81" s="39"/>
      <c r="H81" s="17"/>
      <c r="I81" s="17"/>
      <c r="J81" s="17"/>
      <c r="K81" s="17"/>
      <c r="L81" s="17"/>
      <c r="M81" s="17"/>
      <c r="N81" s="17"/>
      <c r="O81" s="17"/>
      <c r="P81" s="17"/>
      <c r="Q81" s="17"/>
      <c r="R81" s="17"/>
      <c r="S81" s="17"/>
      <c r="T81" s="17"/>
    </row>
    <row r="82" ht="30.0" customHeight="1">
      <c r="A82" s="21" t="s">
        <v>320</v>
      </c>
      <c r="B82" s="14"/>
      <c r="C82" s="14"/>
      <c r="D82" s="15"/>
      <c r="E82" s="18"/>
      <c r="F82" s="18" t="str">
        <f>C86</f>
        <v/>
      </c>
      <c r="G82" s="39"/>
      <c r="H82" s="17"/>
      <c r="I82" s="17"/>
      <c r="J82" s="17"/>
      <c r="K82" s="17"/>
      <c r="L82" s="17"/>
      <c r="M82" s="17"/>
      <c r="N82" s="17"/>
      <c r="O82" s="17"/>
      <c r="P82" s="17"/>
      <c r="Q82" s="17"/>
      <c r="R82" s="17"/>
      <c r="S82" s="17"/>
      <c r="T82" s="17"/>
    </row>
    <row r="83" ht="30.0" customHeight="1">
      <c r="A83" s="22" t="s">
        <v>321</v>
      </c>
      <c r="B83" s="2"/>
      <c r="C83" s="2"/>
      <c r="D83" s="3"/>
      <c r="E83" s="18"/>
      <c r="F83" s="38">
        <f>IF(F82=E86,1,0)</f>
        <v>0</v>
      </c>
      <c r="G83" s="39"/>
      <c r="H83" s="17"/>
      <c r="I83" s="17"/>
      <c r="J83" s="17"/>
      <c r="K83" s="17"/>
      <c r="L83" s="17"/>
      <c r="M83" s="17"/>
      <c r="N83" s="17"/>
      <c r="O83" s="17"/>
      <c r="P83" s="17"/>
      <c r="Q83" s="17"/>
      <c r="R83" s="17"/>
      <c r="S83" s="17"/>
      <c r="T83" s="17"/>
    </row>
    <row r="84" ht="30.0" customHeight="1">
      <c r="A84" s="22" t="s">
        <v>322</v>
      </c>
      <c r="B84" s="2"/>
      <c r="C84" s="2"/>
      <c r="D84" s="3"/>
      <c r="E84" s="18"/>
      <c r="F84" s="24">
        <f>IF(F82&lt;&gt;E86,1,0)</f>
        <v>1</v>
      </c>
      <c r="G84" s="39"/>
      <c r="H84" s="17"/>
      <c r="I84" s="17"/>
      <c r="J84" s="17"/>
      <c r="K84" s="17"/>
      <c r="L84" s="17"/>
      <c r="M84" s="17"/>
      <c r="N84" s="17"/>
      <c r="O84" s="17"/>
      <c r="P84" s="17"/>
      <c r="Q84" s="17"/>
      <c r="R84" s="17"/>
      <c r="S84" s="17"/>
      <c r="T84" s="17"/>
    </row>
    <row r="85" ht="30.0" customHeight="1">
      <c r="A85" s="22" t="s">
        <v>323</v>
      </c>
      <c r="B85" s="2"/>
      <c r="C85" s="2"/>
      <c r="D85" s="3"/>
      <c r="E85" s="18"/>
      <c r="F85" s="18">
        <f>IF(F84=1,F81,"")</f>
        <v>32</v>
      </c>
      <c r="G85" s="39"/>
      <c r="H85" s="17"/>
      <c r="I85" s="17"/>
      <c r="J85" s="17"/>
      <c r="K85" s="17"/>
      <c r="L85" s="17"/>
      <c r="M85" s="17"/>
      <c r="N85" s="17"/>
      <c r="O85" s="17"/>
      <c r="P85" s="17"/>
      <c r="Q85" s="17"/>
      <c r="R85" s="17"/>
      <c r="S85" s="17"/>
      <c r="T85" s="17"/>
    </row>
    <row r="86" ht="14.25" customHeight="1">
      <c r="A86" s="25"/>
      <c r="B86" s="26" t="s">
        <v>324</v>
      </c>
      <c r="C86" s="40"/>
      <c r="D86" s="28"/>
      <c r="E86" s="18" t="s">
        <v>87</v>
      </c>
      <c r="F86" s="29"/>
      <c r="G86" s="39"/>
      <c r="H86" s="17"/>
      <c r="I86" s="17"/>
      <c r="J86" s="17"/>
      <c r="K86" s="17"/>
      <c r="L86" s="17"/>
      <c r="M86" s="17"/>
      <c r="N86" s="17"/>
      <c r="O86" s="17"/>
      <c r="P86" s="17"/>
      <c r="Q86" s="17"/>
      <c r="R86" s="17"/>
      <c r="S86" s="17"/>
      <c r="T86" s="17"/>
    </row>
    <row r="87" ht="14.25" hidden="1" customHeight="1">
      <c r="A87" s="30" t="s">
        <v>325</v>
      </c>
      <c r="B87" s="2"/>
      <c r="C87" s="2"/>
      <c r="D87" s="3"/>
      <c r="E87" s="17"/>
      <c r="F87" s="18"/>
      <c r="G87" s="39"/>
      <c r="H87" s="17"/>
      <c r="I87" s="17"/>
      <c r="J87" s="17"/>
      <c r="K87" s="17"/>
      <c r="L87" s="17"/>
      <c r="M87" s="17"/>
      <c r="N87" s="17"/>
      <c r="O87" s="17"/>
      <c r="P87" s="17"/>
      <c r="Q87" s="17"/>
      <c r="R87" s="17"/>
      <c r="S87" s="17"/>
      <c r="T87" s="17"/>
    </row>
    <row r="88" ht="30.0" customHeight="1">
      <c r="A88" s="31" t="str">
        <f>IF(C86&gt;0,A87,"")</f>
        <v/>
      </c>
      <c r="B88" s="32"/>
      <c r="C88" s="32"/>
      <c r="D88" s="33"/>
      <c r="E88" s="17"/>
      <c r="F88" s="18"/>
      <c r="G88" s="39"/>
      <c r="H88" s="17"/>
      <c r="I88" s="17"/>
      <c r="J88" s="17"/>
      <c r="K88" s="17"/>
      <c r="L88" s="17"/>
      <c r="M88" s="17"/>
      <c r="N88" s="17"/>
      <c r="O88" s="17"/>
      <c r="P88" s="17"/>
      <c r="Q88" s="17"/>
      <c r="R88" s="17"/>
      <c r="S88" s="17"/>
      <c r="T88" s="17"/>
    </row>
    <row r="89" ht="39.75" customHeight="1">
      <c r="A89" s="6" t="s">
        <v>34</v>
      </c>
      <c r="B89" s="2"/>
      <c r="C89" s="2"/>
      <c r="D89" s="3"/>
      <c r="E89" s="17"/>
      <c r="F89" s="18">
        <v>35.0</v>
      </c>
      <c r="G89" s="39"/>
      <c r="H89" s="17"/>
      <c r="I89" s="17"/>
      <c r="J89" s="17"/>
      <c r="K89" s="17"/>
      <c r="L89" s="17"/>
      <c r="M89" s="17"/>
      <c r="N89" s="17"/>
      <c r="O89" s="17"/>
      <c r="P89" s="17"/>
      <c r="Q89" s="17"/>
      <c r="R89" s="17"/>
      <c r="S89" s="17"/>
      <c r="T89" s="17"/>
    </row>
    <row r="90" ht="30.0" customHeight="1">
      <c r="A90" s="21" t="s">
        <v>326</v>
      </c>
      <c r="B90" s="14"/>
      <c r="C90" s="14"/>
      <c r="D90" s="15"/>
      <c r="E90" s="18"/>
      <c r="F90" s="18" t="str">
        <f>C94</f>
        <v/>
      </c>
      <c r="G90" s="39"/>
      <c r="H90" s="17"/>
      <c r="I90" s="17"/>
      <c r="J90" s="17"/>
      <c r="K90" s="17"/>
      <c r="L90" s="17"/>
      <c r="M90" s="17"/>
      <c r="N90" s="17"/>
      <c r="O90" s="17"/>
      <c r="P90" s="17"/>
      <c r="Q90" s="17"/>
      <c r="R90" s="17"/>
      <c r="S90" s="17"/>
      <c r="T90" s="17"/>
    </row>
    <row r="91" ht="30.0" customHeight="1">
      <c r="A91" s="22" t="s">
        <v>327</v>
      </c>
      <c r="B91" s="2"/>
      <c r="C91" s="2"/>
      <c r="D91" s="3"/>
      <c r="E91" s="18"/>
      <c r="F91" s="38">
        <f>IF(F90=E94,1,0)</f>
        <v>0</v>
      </c>
      <c r="G91" s="39"/>
      <c r="H91" s="17"/>
      <c r="I91" s="17"/>
      <c r="J91" s="17"/>
      <c r="K91" s="17"/>
      <c r="L91" s="17"/>
      <c r="M91" s="17"/>
      <c r="N91" s="17"/>
      <c r="O91" s="17"/>
      <c r="P91" s="17"/>
      <c r="Q91" s="17"/>
      <c r="R91" s="17"/>
      <c r="S91" s="17"/>
      <c r="T91" s="17"/>
    </row>
    <row r="92" ht="30.0" customHeight="1">
      <c r="A92" s="22" t="s">
        <v>328</v>
      </c>
      <c r="B92" s="2"/>
      <c r="C92" s="2"/>
      <c r="D92" s="3"/>
      <c r="E92" s="18"/>
      <c r="F92" s="24">
        <f>IF(F90&lt;&gt;E94,1,0)</f>
        <v>1</v>
      </c>
      <c r="G92" s="39"/>
      <c r="H92" s="17"/>
      <c r="I92" s="17"/>
      <c r="J92" s="17"/>
      <c r="K92" s="17"/>
      <c r="L92" s="17"/>
      <c r="M92" s="17"/>
      <c r="N92" s="17"/>
      <c r="O92" s="17"/>
      <c r="P92" s="17"/>
      <c r="Q92" s="17"/>
      <c r="R92" s="17"/>
      <c r="S92" s="17"/>
      <c r="T92" s="17"/>
    </row>
    <row r="93" ht="30.0" customHeight="1">
      <c r="A93" s="22" t="s">
        <v>329</v>
      </c>
      <c r="B93" s="2"/>
      <c r="C93" s="2"/>
      <c r="D93" s="3"/>
      <c r="E93" s="18"/>
      <c r="F93" s="18">
        <f>IF(F92=1,F89,"")</f>
        <v>35</v>
      </c>
      <c r="G93" s="39"/>
      <c r="H93" s="17"/>
      <c r="I93" s="17"/>
      <c r="J93" s="17"/>
      <c r="K93" s="17"/>
      <c r="L93" s="17"/>
      <c r="M93" s="17"/>
      <c r="N93" s="17"/>
      <c r="O93" s="17"/>
      <c r="P93" s="17"/>
      <c r="Q93" s="17"/>
      <c r="R93" s="17"/>
      <c r="S93" s="17"/>
      <c r="T93" s="17"/>
    </row>
    <row r="94" ht="14.25" customHeight="1">
      <c r="A94" s="25"/>
      <c r="B94" s="26" t="s">
        <v>330</v>
      </c>
      <c r="C94" s="40"/>
      <c r="D94" s="28"/>
      <c r="E94" s="18" t="s">
        <v>86</v>
      </c>
      <c r="F94" s="29"/>
      <c r="G94" s="39"/>
      <c r="H94" s="17"/>
      <c r="I94" s="17"/>
      <c r="J94" s="17"/>
      <c r="K94" s="17"/>
      <c r="L94" s="17"/>
      <c r="M94" s="17"/>
      <c r="N94" s="17"/>
      <c r="O94" s="17"/>
      <c r="P94" s="17"/>
      <c r="Q94" s="17"/>
      <c r="R94" s="17"/>
      <c r="S94" s="17"/>
      <c r="T94" s="17"/>
    </row>
    <row r="95" ht="14.25" hidden="1" customHeight="1">
      <c r="A95" s="30" t="s">
        <v>331</v>
      </c>
      <c r="B95" s="2"/>
      <c r="C95" s="2"/>
      <c r="D95" s="3"/>
      <c r="E95" s="17"/>
      <c r="F95" s="18"/>
      <c r="G95" s="39"/>
      <c r="H95" s="17"/>
      <c r="I95" s="17"/>
      <c r="J95" s="17"/>
      <c r="K95" s="17"/>
      <c r="L95" s="17"/>
      <c r="M95" s="17"/>
      <c r="N95" s="17"/>
      <c r="O95" s="17"/>
      <c r="P95" s="17"/>
      <c r="Q95" s="17"/>
      <c r="R95" s="17"/>
      <c r="S95" s="17"/>
      <c r="T95" s="17"/>
    </row>
    <row r="96" ht="30.0" customHeight="1">
      <c r="A96" s="31" t="str">
        <f>IF(C94&gt;0,A95,"")</f>
        <v/>
      </c>
      <c r="B96" s="32"/>
      <c r="C96" s="32"/>
      <c r="D96" s="33"/>
      <c r="E96" s="17"/>
      <c r="F96" s="18"/>
      <c r="G96" s="39"/>
      <c r="H96" s="17"/>
      <c r="I96" s="17"/>
      <c r="J96" s="17"/>
      <c r="K96" s="17"/>
      <c r="L96" s="17"/>
      <c r="M96" s="17"/>
      <c r="N96" s="17"/>
      <c r="O96" s="17"/>
      <c r="P96" s="17"/>
      <c r="Q96" s="17"/>
      <c r="R96" s="17"/>
      <c r="S96" s="17"/>
      <c r="T96" s="17"/>
    </row>
    <row r="97" ht="39.75" customHeight="1">
      <c r="A97" s="6" t="s">
        <v>37</v>
      </c>
      <c r="B97" s="2"/>
      <c r="C97" s="2"/>
      <c r="D97" s="3"/>
      <c r="E97" s="17"/>
      <c r="F97" s="18">
        <v>38.0</v>
      </c>
      <c r="G97" s="39"/>
      <c r="H97" s="17"/>
      <c r="I97" s="17"/>
      <c r="J97" s="17"/>
      <c r="K97" s="17"/>
      <c r="L97" s="17"/>
      <c r="M97" s="17"/>
      <c r="N97" s="17"/>
      <c r="O97" s="17"/>
      <c r="P97" s="17"/>
      <c r="Q97" s="17"/>
      <c r="R97" s="17"/>
      <c r="S97" s="17"/>
      <c r="T97" s="17"/>
    </row>
    <row r="98" ht="30.0" customHeight="1">
      <c r="A98" s="21" t="s">
        <v>332</v>
      </c>
      <c r="B98" s="14"/>
      <c r="C98" s="14"/>
      <c r="D98" s="15"/>
      <c r="E98" s="18"/>
      <c r="F98" s="18" t="str">
        <f>C102</f>
        <v/>
      </c>
      <c r="G98" s="39"/>
      <c r="H98" s="17"/>
      <c r="I98" s="17"/>
      <c r="J98" s="17"/>
      <c r="K98" s="17"/>
      <c r="L98" s="17"/>
      <c r="M98" s="17"/>
      <c r="N98" s="17"/>
      <c r="O98" s="17"/>
      <c r="P98" s="17"/>
      <c r="Q98" s="17"/>
      <c r="R98" s="17"/>
      <c r="S98" s="17"/>
      <c r="T98" s="17"/>
    </row>
    <row r="99" ht="30.0" customHeight="1">
      <c r="A99" s="22" t="s">
        <v>333</v>
      </c>
      <c r="B99" s="2"/>
      <c r="C99" s="2"/>
      <c r="D99" s="3"/>
      <c r="E99" s="18"/>
      <c r="F99" s="38">
        <f>IF(F98=E102,1,0)</f>
        <v>0</v>
      </c>
      <c r="G99" s="39"/>
      <c r="H99" s="17"/>
      <c r="I99" s="17"/>
      <c r="J99" s="17"/>
      <c r="K99" s="17"/>
      <c r="L99" s="17"/>
      <c r="M99" s="17"/>
      <c r="N99" s="17"/>
      <c r="O99" s="17"/>
      <c r="P99" s="17"/>
      <c r="Q99" s="17"/>
      <c r="R99" s="17"/>
      <c r="S99" s="17"/>
      <c r="T99" s="17"/>
    </row>
    <row r="100" ht="30.0" customHeight="1">
      <c r="A100" s="22" t="s">
        <v>334</v>
      </c>
      <c r="B100" s="2"/>
      <c r="C100" s="2"/>
      <c r="D100" s="3"/>
      <c r="E100" s="18"/>
      <c r="F100" s="24">
        <f>IF(F98&lt;&gt;E102,1,0)</f>
        <v>1</v>
      </c>
      <c r="G100" s="39"/>
      <c r="H100" s="17"/>
      <c r="I100" s="17"/>
      <c r="J100" s="17"/>
      <c r="K100" s="17"/>
      <c r="L100" s="17"/>
      <c r="M100" s="17"/>
      <c r="N100" s="17"/>
      <c r="O100" s="17"/>
      <c r="P100" s="17"/>
      <c r="Q100" s="17"/>
      <c r="R100" s="17"/>
      <c r="S100" s="17"/>
      <c r="T100" s="17"/>
    </row>
    <row r="101" ht="30.0" customHeight="1">
      <c r="A101" s="22" t="s">
        <v>335</v>
      </c>
      <c r="B101" s="2"/>
      <c r="C101" s="2"/>
      <c r="D101" s="3"/>
      <c r="E101" s="18"/>
      <c r="F101" s="18">
        <f>IF(F100=1,F97,"")</f>
        <v>38</v>
      </c>
      <c r="G101" s="39"/>
      <c r="H101" s="17"/>
      <c r="I101" s="17"/>
      <c r="J101" s="17"/>
      <c r="K101" s="17"/>
      <c r="L101" s="17"/>
      <c r="M101" s="17"/>
      <c r="N101" s="17"/>
      <c r="O101" s="17"/>
      <c r="P101" s="17"/>
      <c r="Q101" s="17"/>
      <c r="R101" s="17"/>
      <c r="S101" s="17"/>
      <c r="T101" s="17"/>
    </row>
    <row r="102" ht="14.25" customHeight="1">
      <c r="A102" s="25"/>
      <c r="B102" s="26" t="s">
        <v>336</v>
      </c>
      <c r="C102" s="40"/>
      <c r="D102" s="28"/>
      <c r="E102" s="18" t="s">
        <v>85</v>
      </c>
      <c r="F102" s="29"/>
      <c r="G102" s="39"/>
      <c r="H102" s="17"/>
      <c r="I102" s="17"/>
      <c r="J102" s="17"/>
      <c r="K102" s="17"/>
      <c r="L102" s="17"/>
      <c r="M102" s="17"/>
      <c r="N102" s="17"/>
      <c r="O102" s="17"/>
      <c r="P102" s="17"/>
      <c r="Q102" s="17"/>
      <c r="R102" s="17"/>
      <c r="S102" s="17"/>
      <c r="T102" s="17"/>
    </row>
    <row r="103" ht="14.25" hidden="1" customHeight="1">
      <c r="A103" s="30" t="s">
        <v>337</v>
      </c>
      <c r="B103" s="2"/>
      <c r="C103" s="2"/>
      <c r="D103" s="3"/>
      <c r="E103" s="17"/>
      <c r="F103" s="18"/>
      <c r="G103" s="39"/>
      <c r="H103" s="17"/>
      <c r="I103" s="17"/>
      <c r="J103" s="17"/>
      <c r="K103" s="17"/>
      <c r="L103" s="17"/>
      <c r="M103" s="17"/>
      <c r="N103" s="17"/>
      <c r="O103" s="17"/>
      <c r="P103" s="17"/>
      <c r="Q103" s="17"/>
      <c r="R103" s="17"/>
      <c r="S103" s="17"/>
      <c r="T103" s="17"/>
    </row>
    <row r="104" ht="30.0" customHeight="1">
      <c r="A104" s="31" t="str">
        <f>IF(C102&gt;0,A103,"")</f>
        <v/>
      </c>
      <c r="B104" s="32"/>
      <c r="C104" s="32"/>
      <c r="D104" s="33"/>
      <c r="E104" s="17"/>
      <c r="F104" s="18"/>
      <c r="G104" s="39"/>
      <c r="H104" s="17"/>
      <c r="I104" s="17"/>
      <c r="J104" s="17"/>
      <c r="K104" s="17"/>
      <c r="L104" s="17"/>
      <c r="M104" s="17"/>
      <c r="N104" s="17"/>
      <c r="O104" s="17"/>
      <c r="P104" s="17"/>
      <c r="Q104" s="17"/>
      <c r="R104" s="17"/>
      <c r="S104" s="17"/>
      <c r="T104" s="17"/>
    </row>
    <row r="105" ht="45.0" customHeight="1">
      <c r="A105" s="42" t="s">
        <v>40</v>
      </c>
      <c r="B105" s="2"/>
      <c r="C105" s="2"/>
      <c r="D105" s="3"/>
      <c r="E105" s="17"/>
      <c r="F105" s="18">
        <v>41.0</v>
      </c>
      <c r="G105" s="39"/>
      <c r="H105" s="17"/>
      <c r="I105" s="17"/>
      <c r="J105" s="17"/>
      <c r="K105" s="17"/>
      <c r="L105" s="17"/>
      <c r="M105" s="17"/>
      <c r="N105" s="17"/>
      <c r="O105" s="17"/>
      <c r="P105" s="17"/>
      <c r="Q105" s="17"/>
      <c r="R105" s="17"/>
      <c r="S105" s="17"/>
      <c r="T105" s="17"/>
    </row>
    <row r="106" ht="30.0" customHeight="1">
      <c r="A106" s="21" t="s">
        <v>338</v>
      </c>
      <c r="B106" s="14"/>
      <c r="C106" s="14"/>
      <c r="D106" s="15"/>
      <c r="E106" s="18"/>
      <c r="F106" s="18" t="str">
        <f>C110</f>
        <v/>
      </c>
      <c r="G106" s="39"/>
      <c r="H106" s="17"/>
      <c r="I106" s="17"/>
      <c r="J106" s="17"/>
      <c r="K106" s="17"/>
      <c r="L106" s="17"/>
      <c r="M106" s="17"/>
      <c r="N106" s="17"/>
      <c r="O106" s="17"/>
      <c r="P106" s="17"/>
      <c r="Q106" s="17"/>
      <c r="R106" s="17"/>
      <c r="S106" s="17"/>
      <c r="T106" s="17"/>
    </row>
    <row r="107" ht="30.0" customHeight="1">
      <c r="A107" s="22" t="s">
        <v>339</v>
      </c>
      <c r="B107" s="2"/>
      <c r="C107" s="2"/>
      <c r="D107" s="3"/>
      <c r="E107" s="18"/>
      <c r="F107" s="38">
        <f>IF(F106=E110,1,0)</f>
        <v>0</v>
      </c>
      <c r="G107" s="39"/>
      <c r="H107" s="17"/>
      <c r="I107" s="17"/>
      <c r="J107" s="17"/>
      <c r="K107" s="17"/>
      <c r="L107" s="17"/>
      <c r="M107" s="17"/>
      <c r="N107" s="17"/>
      <c r="O107" s="17"/>
      <c r="P107" s="17"/>
      <c r="Q107" s="17"/>
      <c r="R107" s="17"/>
      <c r="S107" s="17"/>
      <c r="T107" s="17"/>
    </row>
    <row r="108" ht="30.0" customHeight="1">
      <c r="A108" s="22" t="s">
        <v>340</v>
      </c>
      <c r="B108" s="2"/>
      <c r="C108" s="2"/>
      <c r="D108" s="3"/>
      <c r="E108" s="18"/>
      <c r="F108" s="24">
        <f>IF(F106&lt;&gt;E110,1,0)</f>
        <v>1</v>
      </c>
      <c r="G108" s="39"/>
      <c r="H108" s="17"/>
      <c r="I108" s="17"/>
      <c r="J108" s="17"/>
      <c r="K108" s="17"/>
      <c r="L108" s="17"/>
      <c r="M108" s="17"/>
      <c r="N108" s="17"/>
      <c r="O108" s="17"/>
      <c r="P108" s="17"/>
      <c r="Q108" s="17"/>
      <c r="R108" s="17"/>
      <c r="S108" s="17"/>
      <c r="T108" s="17"/>
    </row>
    <row r="109" ht="30.0" customHeight="1">
      <c r="A109" s="22" t="s">
        <v>341</v>
      </c>
      <c r="B109" s="2"/>
      <c r="C109" s="2"/>
      <c r="D109" s="3"/>
      <c r="E109" s="18"/>
      <c r="F109" s="18">
        <f>IF(F108=1,F105,"")</f>
        <v>41</v>
      </c>
      <c r="G109" s="39"/>
      <c r="H109" s="17"/>
      <c r="I109" s="17"/>
      <c r="J109" s="17"/>
      <c r="K109" s="17"/>
      <c r="L109" s="17"/>
      <c r="M109" s="17"/>
      <c r="N109" s="17"/>
      <c r="O109" s="17"/>
      <c r="P109" s="17"/>
      <c r="Q109" s="17"/>
      <c r="R109" s="17"/>
      <c r="S109" s="17"/>
      <c r="T109" s="17"/>
    </row>
    <row r="110" ht="14.25" customHeight="1">
      <c r="A110" s="25"/>
      <c r="B110" s="26" t="s">
        <v>342</v>
      </c>
      <c r="C110" s="40"/>
      <c r="D110" s="28"/>
      <c r="E110" s="18" t="s">
        <v>87</v>
      </c>
      <c r="F110" s="29"/>
      <c r="G110" s="39"/>
      <c r="H110" s="17"/>
      <c r="I110" s="17"/>
      <c r="J110" s="17"/>
      <c r="K110" s="17"/>
      <c r="L110" s="17"/>
      <c r="M110" s="17"/>
      <c r="N110" s="17"/>
      <c r="O110" s="17"/>
      <c r="P110" s="17"/>
      <c r="Q110" s="17"/>
      <c r="R110" s="17"/>
      <c r="S110" s="17"/>
      <c r="T110" s="17"/>
    </row>
    <row r="111" ht="14.25" hidden="1" customHeight="1">
      <c r="A111" s="30" t="s">
        <v>343</v>
      </c>
      <c r="B111" s="2"/>
      <c r="C111" s="2"/>
      <c r="D111" s="3"/>
      <c r="E111" s="17"/>
      <c r="F111" s="18"/>
      <c r="G111" s="39"/>
      <c r="H111" s="17"/>
      <c r="I111" s="17"/>
      <c r="J111" s="17"/>
      <c r="K111" s="17"/>
      <c r="L111" s="17"/>
      <c r="M111" s="17"/>
      <c r="N111" s="17"/>
      <c r="O111" s="17"/>
      <c r="P111" s="17"/>
      <c r="Q111" s="17"/>
      <c r="R111" s="17"/>
      <c r="S111" s="17"/>
      <c r="T111" s="17"/>
    </row>
    <row r="112" ht="51.0" customHeight="1">
      <c r="A112" s="41" t="str">
        <f>IF(C110&gt;0,A111,"")</f>
        <v/>
      </c>
      <c r="B112" s="32"/>
      <c r="C112" s="32"/>
      <c r="D112" s="33"/>
      <c r="E112" s="17"/>
      <c r="F112" s="29"/>
      <c r="G112" s="39"/>
      <c r="H112" s="17"/>
      <c r="I112" s="17"/>
      <c r="J112" s="17"/>
      <c r="K112" s="17"/>
      <c r="L112" s="17"/>
      <c r="M112" s="17"/>
      <c r="N112" s="17"/>
      <c r="O112" s="17"/>
      <c r="P112" s="17"/>
      <c r="Q112" s="17"/>
      <c r="R112" s="17"/>
      <c r="S112" s="17"/>
      <c r="T112" s="17"/>
    </row>
    <row r="113" ht="39.75" customHeight="1">
      <c r="A113" s="6" t="s">
        <v>43</v>
      </c>
      <c r="B113" s="2"/>
      <c r="C113" s="2"/>
      <c r="D113" s="3"/>
      <c r="E113" s="17"/>
      <c r="F113" s="18">
        <v>44.0</v>
      </c>
      <c r="G113" s="39"/>
      <c r="H113" s="17"/>
      <c r="I113" s="17"/>
      <c r="J113" s="17"/>
      <c r="K113" s="17"/>
      <c r="L113" s="17"/>
      <c r="M113" s="17"/>
      <c r="N113" s="17"/>
      <c r="O113" s="17"/>
      <c r="P113" s="17"/>
      <c r="Q113" s="17"/>
      <c r="R113" s="17"/>
      <c r="S113" s="17"/>
      <c r="T113" s="17"/>
    </row>
    <row r="114" ht="30.0" customHeight="1">
      <c r="A114" s="21" t="s">
        <v>344</v>
      </c>
      <c r="B114" s="14"/>
      <c r="C114" s="14"/>
      <c r="D114" s="15"/>
      <c r="E114" s="18"/>
      <c r="F114" s="18" t="str">
        <f>C118</f>
        <v/>
      </c>
      <c r="G114" s="39"/>
      <c r="H114" s="17"/>
      <c r="I114" s="17"/>
      <c r="J114" s="17"/>
      <c r="K114" s="17"/>
      <c r="L114" s="17"/>
      <c r="M114" s="17"/>
      <c r="N114" s="17"/>
      <c r="O114" s="17"/>
      <c r="P114" s="17"/>
      <c r="Q114" s="17"/>
      <c r="R114" s="17"/>
      <c r="S114" s="17"/>
      <c r="T114" s="17"/>
    </row>
    <row r="115" ht="30.0" customHeight="1">
      <c r="A115" s="22" t="s">
        <v>345</v>
      </c>
      <c r="B115" s="2"/>
      <c r="C115" s="2"/>
      <c r="D115" s="3"/>
      <c r="E115" s="18"/>
      <c r="F115" s="38">
        <f>IF(F114=E118,1,0)</f>
        <v>0</v>
      </c>
      <c r="G115" s="39"/>
      <c r="H115" s="17"/>
      <c r="I115" s="17"/>
      <c r="J115" s="17"/>
      <c r="K115" s="17"/>
      <c r="L115" s="17"/>
      <c r="M115" s="17"/>
      <c r="N115" s="17"/>
      <c r="O115" s="17"/>
      <c r="P115" s="17"/>
      <c r="Q115" s="17"/>
      <c r="R115" s="17"/>
      <c r="S115" s="17"/>
      <c r="T115" s="17"/>
    </row>
    <row r="116" ht="30.0" customHeight="1">
      <c r="A116" s="22" t="s">
        <v>346</v>
      </c>
      <c r="B116" s="2"/>
      <c r="C116" s="2"/>
      <c r="D116" s="3"/>
      <c r="E116" s="18"/>
      <c r="F116" s="24">
        <f>IF(F114&lt;&gt;E118,1,0)</f>
        <v>1</v>
      </c>
      <c r="G116" s="39"/>
      <c r="H116" s="17"/>
      <c r="I116" s="17"/>
      <c r="J116" s="17"/>
      <c r="K116" s="17"/>
      <c r="L116" s="17"/>
      <c r="M116" s="17"/>
      <c r="N116" s="17"/>
      <c r="O116" s="17"/>
      <c r="P116" s="17"/>
      <c r="Q116" s="17"/>
      <c r="R116" s="17"/>
      <c r="S116" s="17"/>
      <c r="T116" s="17"/>
    </row>
    <row r="117" ht="30.0" customHeight="1">
      <c r="A117" s="22" t="s">
        <v>347</v>
      </c>
      <c r="B117" s="2"/>
      <c r="C117" s="2"/>
      <c r="D117" s="3"/>
      <c r="E117" s="18"/>
      <c r="F117" s="18">
        <f>IF(F116=1,F113,"")</f>
        <v>44</v>
      </c>
      <c r="G117" s="39"/>
      <c r="H117" s="17"/>
      <c r="I117" s="17"/>
      <c r="J117" s="17"/>
      <c r="K117" s="17"/>
      <c r="L117" s="17"/>
      <c r="M117" s="17"/>
      <c r="N117" s="17"/>
      <c r="O117" s="17"/>
      <c r="P117" s="17"/>
      <c r="Q117" s="17"/>
      <c r="R117" s="17"/>
      <c r="S117" s="17"/>
      <c r="T117" s="17"/>
    </row>
    <row r="118" ht="14.25" customHeight="1">
      <c r="A118" s="25"/>
      <c r="B118" s="43" t="s">
        <v>348</v>
      </c>
      <c r="C118" s="40"/>
      <c r="D118" s="28"/>
      <c r="E118" s="18" t="s">
        <v>84</v>
      </c>
      <c r="F118" s="29"/>
      <c r="G118" s="39"/>
      <c r="H118" s="17"/>
      <c r="I118" s="17"/>
      <c r="J118" s="17"/>
      <c r="K118" s="17"/>
      <c r="L118" s="17"/>
      <c r="M118" s="17"/>
      <c r="N118" s="17"/>
      <c r="O118" s="17"/>
      <c r="P118" s="17"/>
      <c r="Q118" s="17"/>
      <c r="R118" s="17"/>
      <c r="S118" s="17"/>
      <c r="T118" s="17"/>
    </row>
    <row r="119" ht="14.25" hidden="1" customHeight="1">
      <c r="A119" s="30" t="s">
        <v>349</v>
      </c>
      <c r="B119" s="2"/>
      <c r="C119" s="2"/>
      <c r="D119" s="3"/>
      <c r="E119" s="17"/>
      <c r="F119" s="29"/>
      <c r="G119" s="39"/>
      <c r="H119" s="17"/>
      <c r="I119" s="17"/>
      <c r="J119" s="17"/>
      <c r="K119" s="17"/>
      <c r="L119" s="17"/>
      <c r="M119" s="17"/>
      <c r="N119" s="17"/>
      <c r="O119" s="17"/>
      <c r="P119" s="17"/>
      <c r="Q119" s="17"/>
      <c r="R119" s="17"/>
      <c r="S119" s="17"/>
      <c r="T119" s="17"/>
    </row>
    <row r="120" ht="61.5" customHeight="1">
      <c r="A120" s="41" t="str">
        <f>IF(C118&gt;0,A119,"")</f>
        <v/>
      </c>
      <c r="B120" s="32"/>
      <c r="C120" s="32"/>
      <c r="D120" s="33"/>
      <c r="E120" s="17"/>
      <c r="F120" s="29"/>
      <c r="G120" s="39"/>
      <c r="H120" s="17"/>
      <c r="I120" s="17"/>
      <c r="J120" s="17"/>
      <c r="K120" s="17"/>
      <c r="L120" s="17"/>
      <c r="M120" s="17"/>
      <c r="N120" s="17"/>
      <c r="O120" s="17"/>
      <c r="P120" s="17"/>
      <c r="Q120" s="17"/>
      <c r="R120" s="17"/>
      <c r="S120" s="17"/>
      <c r="T120" s="17"/>
    </row>
    <row r="121" ht="44.25" customHeight="1">
      <c r="A121" s="56" t="s">
        <v>46</v>
      </c>
      <c r="B121" s="9"/>
      <c r="C121" s="9"/>
      <c r="D121" s="10"/>
      <c r="E121" s="17"/>
      <c r="F121" s="18">
        <v>47.0</v>
      </c>
      <c r="G121" s="39"/>
      <c r="H121" s="17"/>
      <c r="I121" s="17"/>
      <c r="J121" s="17"/>
      <c r="K121" s="17"/>
      <c r="L121" s="17"/>
      <c r="M121" s="17"/>
      <c r="N121" s="17"/>
      <c r="O121" s="17"/>
      <c r="P121" s="17"/>
      <c r="Q121" s="17"/>
      <c r="R121" s="17"/>
      <c r="S121" s="17"/>
      <c r="T121" s="17"/>
    </row>
    <row r="122" ht="30.0" customHeight="1">
      <c r="A122" s="21" t="s">
        <v>350</v>
      </c>
      <c r="B122" s="14"/>
      <c r="C122" s="14"/>
      <c r="D122" s="15"/>
      <c r="E122" s="18"/>
      <c r="F122" s="18" t="str">
        <f>C126</f>
        <v/>
      </c>
      <c r="G122" s="39"/>
      <c r="H122" s="17"/>
      <c r="I122" s="17"/>
      <c r="J122" s="17"/>
      <c r="K122" s="17"/>
      <c r="L122" s="17"/>
      <c r="M122" s="17"/>
      <c r="N122" s="17"/>
      <c r="O122" s="17"/>
      <c r="P122" s="17"/>
      <c r="Q122" s="17"/>
      <c r="R122" s="17"/>
      <c r="S122" s="17"/>
      <c r="T122" s="17"/>
    </row>
    <row r="123" ht="30.0" customHeight="1">
      <c r="A123" s="22" t="s">
        <v>351</v>
      </c>
      <c r="B123" s="2"/>
      <c r="C123" s="2"/>
      <c r="D123" s="3"/>
      <c r="E123" s="18"/>
      <c r="F123" s="38">
        <f>IF(F122=E126,1,0)</f>
        <v>0</v>
      </c>
      <c r="G123" s="39"/>
      <c r="H123" s="17"/>
      <c r="I123" s="17"/>
      <c r="J123" s="17"/>
      <c r="K123" s="17"/>
      <c r="L123" s="17"/>
      <c r="M123" s="17"/>
      <c r="N123" s="17"/>
      <c r="O123" s="17"/>
      <c r="P123" s="17"/>
      <c r="Q123" s="17"/>
      <c r="R123" s="17"/>
      <c r="S123" s="17"/>
      <c r="T123" s="17"/>
    </row>
    <row r="124" ht="30.0" customHeight="1">
      <c r="A124" s="22" t="s">
        <v>352</v>
      </c>
      <c r="B124" s="2"/>
      <c r="C124" s="2"/>
      <c r="D124" s="3"/>
      <c r="E124" s="18"/>
      <c r="F124" s="24">
        <f>IF(F122&lt;&gt;E126,1,0)</f>
        <v>1</v>
      </c>
      <c r="G124" s="39"/>
      <c r="H124" s="17"/>
      <c r="I124" s="17"/>
      <c r="J124" s="17"/>
      <c r="K124" s="17"/>
      <c r="L124" s="17"/>
      <c r="M124" s="17"/>
      <c r="N124" s="17"/>
      <c r="O124" s="17"/>
      <c r="P124" s="17"/>
      <c r="Q124" s="17"/>
      <c r="R124" s="17"/>
      <c r="S124" s="17"/>
      <c r="T124" s="17"/>
    </row>
    <row r="125" ht="30.0" customHeight="1">
      <c r="A125" s="22" t="s">
        <v>353</v>
      </c>
      <c r="B125" s="2"/>
      <c r="C125" s="2"/>
      <c r="D125" s="3"/>
      <c r="E125" s="18"/>
      <c r="F125" s="18">
        <f>IF(F124=1,F121,"")</f>
        <v>47</v>
      </c>
      <c r="G125" s="39"/>
      <c r="H125" s="17"/>
      <c r="I125" s="17"/>
      <c r="J125" s="17"/>
      <c r="K125" s="17"/>
      <c r="L125" s="17"/>
      <c r="M125" s="17"/>
      <c r="N125" s="17"/>
      <c r="O125" s="17"/>
      <c r="P125" s="17"/>
      <c r="Q125" s="17"/>
      <c r="R125" s="17"/>
      <c r="S125" s="17"/>
      <c r="T125" s="17"/>
    </row>
    <row r="126" ht="14.25" customHeight="1">
      <c r="A126" s="25"/>
      <c r="B126" s="43" t="s">
        <v>354</v>
      </c>
      <c r="C126" s="40"/>
      <c r="D126" s="28"/>
      <c r="E126" s="18" t="s">
        <v>86</v>
      </c>
      <c r="F126" s="29"/>
      <c r="G126" s="39"/>
      <c r="H126" s="17"/>
      <c r="I126" s="17"/>
      <c r="J126" s="17"/>
      <c r="K126" s="17"/>
      <c r="L126" s="17"/>
      <c r="M126" s="17"/>
      <c r="N126" s="17"/>
      <c r="O126" s="17"/>
      <c r="P126" s="17"/>
      <c r="Q126" s="17"/>
      <c r="R126" s="17"/>
      <c r="S126" s="17"/>
      <c r="T126" s="17"/>
    </row>
    <row r="127" ht="14.25" hidden="1" customHeight="1">
      <c r="A127" s="30" t="s">
        <v>355</v>
      </c>
      <c r="B127" s="2"/>
      <c r="C127" s="2"/>
      <c r="D127" s="3"/>
      <c r="E127" s="17"/>
      <c r="F127" s="29"/>
      <c r="G127" s="39"/>
      <c r="H127" s="17"/>
      <c r="I127" s="17"/>
      <c r="J127" s="17"/>
      <c r="K127" s="17"/>
      <c r="L127" s="17"/>
      <c r="M127" s="17"/>
      <c r="N127" s="17"/>
      <c r="O127" s="17"/>
      <c r="P127" s="17"/>
      <c r="Q127" s="17"/>
      <c r="R127" s="17"/>
      <c r="S127" s="17"/>
      <c r="T127" s="17"/>
    </row>
    <row r="128" ht="30.0" customHeight="1">
      <c r="A128" s="31" t="str">
        <f>IF(C126&gt;0,A127,"")</f>
        <v/>
      </c>
      <c r="B128" s="32"/>
      <c r="C128" s="32"/>
      <c r="D128" s="33"/>
      <c r="E128" s="17"/>
      <c r="F128" s="29"/>
      <c r="G128" s="39"/>
      <c r="H128" s="17"/>
      <c r="I128" s="17"/>
      <c r="J128" s="17"/>
      <c r="K128" s="17"/>
      <c r="L128" s="17"/>
      <c r="M128" s="17"/>
      <c r="N128" s="17"/>
      <c r="O128" s="17"/>
      <c r="P128" s="17"/>
      <c r="Q128" s="17"/>
      <c r="R128" s="17"/>
      <c r="S128" s="17"/>
      <c r="T128" s="17"/>
    </row>
    <row r="129" ht="39.75" customHeight="1">
      <c r="A129" s="6" t="s">
        <v>49</v>
      </c>
      <c r="B129" s="2"/>
      <c r="C129" s="2"/>
      <c r="D129" s="3"/>
      <c r="E129" s="17"/>
      <c r="F129" s="18">
        <v>50.0</v>
      </c>
      <c r="G129" s="39"/>
      <c r="H129" s="17"/>
      <c r="I129" s="17"/>
      <c r="J129" s="17"/>
      <c r="K129" s="17"/>
      <c r="L129" s="17"/>
      <c r="M129" s="17"/>
      <c r="N129" s="17"/>
      <c r="O129" s="17"/>
      <c r="P129" s="17"/>
      <c r="Q129" s="17"/>
      <c r="R129" s="17"/>
      <c r="S129" s="17"/>
      <c r="T129" s="17"/>
    </row>
    <row r="130" ht="30.0" customHeight="1">
      <c r="A130" s="21" t="s">
        <v>356</v>
      </c>
      <c r="B130" s="14"/>
      <c r="C130" s="14"/>
      <c r="D130" s="15"/>
      <c r="E130" s="18"/>
      <c r="F130" s="18" t="str">
        <f>C134</f>
        <v/>
      </c>
      <c r="G130" s="39"/>
      <c r="H130" s="17"/>
      <c r="I130" s="17"/>
      <c r="J130" s="17"/>
      <c r="K130" s="17"/>
      <c r="L130" s="17"/>
      <c r="M130" s="17"/>
      <c r="N130" s="17"/>
      <c r="O130" s="17"/>
      <c r="P130" s="17"/>
      <c r="Q130" s="17"/>
      <c r="R130" s="17"/>
      <c r="S130" s="17"/>
      <c r="T130" s="17"/>
    </row>
    <row r="131" ht="30.0" customHeight="1">
      <c r="A131" s="22" t="s">
        <v>357</v>
      </c>
      <c r="B131" s="2"/>
      <c r="C131" s="2"/>
      <c r="D131" s="3"/>
      <c r="E131" s="18"/>
      <c r="F131" s="38">
        <f>IF(F130=E134,1,0)</f>
        <v>0</v>
      </c>
      <c r="G131" s="39"/>
      <c r="H131" s="17"/>
      <c r="I131" s="17"/>
      <c r="J131" s="17"/>
      <c r="K131" s="17"/>
      <c r="L131" s="17"/>
      <c r="M131" s="17"/>
      <c r="N131" s="17"/>
      <c r="O131" s="17"/>
      <c r="P131" s="17"/>
      <c r="Q131" s="17"/>
      <c r="R131" s="17"/>
      <c r="S131" s="17"/>
      <c r="T131" s="17"/>
    </row>
    <row r="132" ht="30.0" customHeight="1">
      <c r="A132" s="22" t="s">
        <v>358</v>
      </c>
      <c r="B132" s="2"/>
      <c r="C132" s="2"/>
      <c r="D132" s="3"/>
      <c r="E132" s="18"/>
      <c r="F132" s="24">
        <f>IF(F130&lt;&gt;E134,1,0)</f>
        <v>1</v>
      </c>
      <c r="G132" s="39"/>
      <c r="H132" s="17"/>
      <c r="I132" s="17"/>
      <c r="J132" s="17"/>
      <c r="K132" s="17"/>
      <c r="L132" s="17"/>
      <c r="M132" s="17"/>
      <c r="N132" s="17"/>
      <c r="O132" s="17"/>
      <c r="P132" s="17"/>
      <c r="Q132" s="17"/>
      <c r="R132" s="17"/>
      <c r="S132" s="17"/>
      <c r="T132" s="17"/>
    </row>
    <row r="133" ht="30.0" customHeight="1">
      <c r="A133" s="22" t="s">
        <v>359</v>
      </c>
      <c r="B133" s="2"/>
      <c r="C133" s="2"/>
      <c r="D133" s="3"/>
      <c r="E133" s="18"/>
      <c r="F133" s="18">
        <f>IF(F132=1,F129,"")</f>
        <v>50</v>
      </c>
      <c r="G133" s="39"/>
      <c r="H133" s="17"/>
      <c r="I133" s="17"/>
      <c r="J133" s="17"/>
      <c r="K133" s="17"/>
      <c r="L133" s="17"/>
      <c r="M133" s="17"/>
      <c r="N133" s="17"/>
      <c r="O133" s="17"/>
      <c r="P133" s="17"/>
      <c r="Q133" s="17"/>
      <c r="R133" s="17"/>
      <c r="S133" s="17"/>
      <c r="T133" s="17"/>
    </row>
    <row r="134" ht="14.25" customHeight="1">
      <c r="A134" s="25"/>
      <c r="B134" s="43" t="s">
        <v>360</v>
      </c>
      <c r="C134" s="40"/>
      <c r="D134" s="28"/>
      <c r="E134" s="18" t="s">
        <v>86</v>
      </c>
      <c r="F134" s="29"/>
      <c r="G134" s="39"/>
      <c r="H134" s="17"/>
      <c r="I134" s="17"/>
      <c r="J134" s="17"/>
      <c r="K134" s="17"/>
      <c r="L134" s="17"/>
      <c r="M134" s="17"/>
      <c r="N134" s="17"/>
      <c r="O134" s="17"/>
      <c r="P134" s="17"/>
      <c r="Q134" s="17"/>
      <c r="R134" s="17"/>
      <c r="S134" s="17"/>
      <c r="T134" s="17"/>
    </row>
    <row r="135" ht="14.25" hidden="1" customHeight="1">
      <c r="A135" s="30" t="s">
        <v>361</v>
      </c>
      <c r="B135" s="2"/>
      <c r="C135" s="2"/>
      <c r="D135" s="3"/>
      <c r="E135" s="17"/>
      <c r="F135" s="29"/>
      <c r="G135" s="39"/>
      <c r="H135" s="17"/>
      <c r="I135" s="17"/>
      <c r="J135" s="17"/>
      <c r="K135" s="17"/>
      <c r="L135" s="17"/>
      <c r="M135" s="17"/>
      <c r="N135" s="17"/>
      <c r="O135" s="17"/>
      <c r="P135" s="17"/>
      <c r="Q135" s="17"/>
      <c r="R135" s="17"/>
      <c r="S135" s="17"/>
      <c r="T135" s="17"/>
    </row>
    <row r="136" ht="30.0" customHeight="1">
      <c r="A136" s="31" t="str">
        <f>IF(C134&gt;0,A135,"")</f>
        <v/>
      </c>
      <c r="B136" s="32"/>
      <c r="C136" s="32"/>
      <c r="D136" s="33"/>
      <c r="E136" s="17"/>
      <c r="F136" s="29"/>
      <c r="G136" s="39"/>
      <c r="H136" s="17"/>
      <c r="I136" s="17"/>
      <c r="J136" s="17"/>
      <c r="K136" s="17"/>
      <c r="L136" s="17"/>
      <c r="M136" s="17"/>
      <c r="N136" s="17"/>
      <c r="O136" s="17"/>
      <c r="P136" s="17"/>
      <c r="Q136" s="17"/>
      <c r="R136" s="17"/>
      <c r="S136" s="17"/>
      <c r="T136" s="17"/>
    </row>
    <row r="137" ht="39.75" customHeight="1">
      <c r="A137" s="6" t="s">
        <v>52</v>
      </c>
      <c r="B137" s="2"/>
      <c r="C137" s="2"/>
      <c r="D137" s="3"/>
      <c r="E137" s="17"/>
      <c r="F137" s="18">
        <v>53.0</v>
      </c>
      <c r="G137" s="39"/>
      <c r="H137" s="17"/>
      <c r="I137" s="17"/>
      <c r="J137" s="17"/>
      <c r="K137" s="17"/>
      <c r="L137" s="17"/>
      <c r="M137" s="17"/>
      <c r="N137" s="17"/>
      <c r="O137" s="17"/>
      <c r="P137" s="17"/>
      <c r="Q137" s="17"/>
      <c r="R137" s="17"/>
      <c r="S137" s="17"/>
      <c r="T137" s="17"/>
    </row>
    <row r="138" ht="30.0" customHeight="1">
      <c r="A138" s="21" t="s">
        <v>362</v>
      </c>
      <c r="B138" s="14"/>
      <c r="C138" s="14"/>
      <c r="D138" s="15"/>
      <c r="E138" s="18"/>
      <c r="F138" s="18" t="str">
        <f>C142</f>
        <v/>
      </c>
      <c r="G138" s="39"/>
      <c r="H138" s="17"/>
      <c r="I138" s="17"/>
      <c r="J138" s="17"/>
      <c r="K138" s="17"/>
      <c r="L138" s="17"/>
      <c r="M138" s="17"/>
      <c r="N138" s="17"/>
      <c r="O138" s="17"/>
      <c r="P138" s="17"/>
      <c r="Q138" s="17"/>
      <c r="R138" s="17"/>
      <c r="S138" s="17"/>
      <c r="T138" s="17"/>
    </row>
    <row r="139" ht="30.0" customHeight="1">
      <c r="A139" s="22" t="s">
        <v>363</v>
      </c>
      <c r="B139" s="2"/>
      <c r="C139" s="2"/>
      <c r="D139" s="3"/>
      <c r="E139" s="18"/>
      <c r="F139" s="38">
        <f>IF(F138=E142,1,0)</f>
        <v>0</v>
      </c>
      <c r="G139" s="39"/>
      <c r="H139" s="17"/>
      <c r="I139" s="17"/>
      <c r="J139" s="17"/>
      <c r="K139" s="17"/>
      <c r="L139" s="17"/>
      <c r="M139" s="17"/>
      <c r="N139" s="17"/>
      <c r="O139" s="17"/>
      <c r="P139" s="17"/>
      <c r="Q139" s="17"/>
      <c r="R139" s="17"/>
      <c r="S139" s="17"/>
      <c r="T139" s="17"/>
    </row>
    <row r="140" ht="30.0" customHeight="1">
      <c r="A140" s="22" t="s">
        <v>364</v>
      </c>
      <c r="B140" s="2"/>
      <c r="C140" s="2"/>
      <c r="D140" s="3"/>
      <c r="E140" s="18"/>
      <c r="F140" s="24">
        <f>IF(F138&lt;&gt;E142,1,0)</f>
        <v>1</v>
      </c>
      <c r="G140" s="39"/>
      <c r="H140" s="17"/>
      <c r="I140" s="17"/>
      <c r="J140" s="17"/>
      <c r="K140" s="17"/>
      <c r="L140" s="17"/>
      <c r="M140" s="17"/>
      <c r="N140" s="17"/>
      <c r="O140" s="17"/>
      <c r="P140" s="17"/>
      <c r="Q140" s="17"/>
      <c r="R140" s="17"/>
      <c r="S140" s="17"/>
      <c r="T140" s="17"/>
    </row>
    <row r="141" ht="30.0" customHeight="1">
      <c r="A141" s="22" t="s">
        <v>365</v>
      </c>
      <c r="B141" s="2"/>
      <c r="C141" s="2"/>
      <c r="D141" s="3"/>
      <c r="E141" s="18"/>
      <c r="F141" s="18">
        <f>IF(F140=1,F137,"")</f>
        <v>53</v>
      </c>
      <c r="G141" s="39"/>
      <c r="H141" s="17"/>
      <c r="I141" s="17"/>
      <c r="J141" s="17"/>
      <c r="K141" s="17"/>
      <c r="L141" s="17"/>
      <c r="M141" s="17"/>
      <c r="N141" s="17"/>
      <c r="O141" s="17"/>
      <c r="P141" s="17"/>
      <c r="Q141" s="17"/>
      <c r="R141" s="17"/>
      <c r="S141" s="17"/>
      <c r="T141" s="17"/>
    </row>
    <row r="142" ht="14.25" customHeight="1">
      <c r="A142" s="25"/>
      <c r="B142" s="43" t="s">
        <v>366</v>
      </c>
      <c r="C142" s="40"/>
      <c r="D142" s="28"/>
      <c r="E142" s="18" t="s">
        <v>87</v>
      </c>
      <c r="F142" s="29"/>
      <c r="G142" s="39"/>
      <c r="H142" s="17"/>
      <c r="I142" s="17"/>
      <c r="J142" s="17"/>
      <c r="K142" s="17"/>
      <c r="L142" s="17"/>
      <c r="M142" s="17"/>
      <c r="N142" s="17"/>
      <c r="O142" s="17"/>
      <c r="P142" s="17"/>
      <c r="Q142" s="17"/>
      <c r="R142" s="17"/>
      <c r="S142" s="17"/>
      <c r="T142" s="17"/>
    </row>
    <row r="143" ht="14.25" hidden="1" customHeight="1">
      <c r="A143" s="30" t="s">
        <v>367</v>
      </c>
      <c r="B143" s="2"/>
      <c r="C143" s="2"/>
      <c r="D143" s="3"/>
      <c r="E143" s="17"/>
      <c r="F143" s="29"/>
      <c r="G143" s="39"/>
      <c r="H143" s="17"/>
      <c r="I143" s="17"/>
      <c r="J143" s="17"/>
      <c r="K143" s="17"/>
      <c r="L143" s="17"/>
      <c r="M143" s="17"/>
      <c r="N143" s="17"/>
      <c r="O143" s="17"/>
      <c r="P143" s="17"/>
      <c r="Q143" s="17"/>
      <c r="R143" s="17"/>
      <c r="S143" s="17"/>
      <c r="T143" s="17"/>
    </row>
    <row r="144" ht="54.0" customHeight="1">
      <c r="A144" s="41" t="str">
        <f>IF(C142&gt;0,A143,"")</f>
        <v/>
      </c>
      <c r="B144" s="32"/>
      <c r="C144" s="32"/>
      <c r="D144" s="33"/>
      <c r="E144" s="17"/>
      <c r="F144" s="29"/>
      <c r="G144" s="39"/>
      <c r="H144" s="17"/>
      <c r="I144" s="17"/>
      <c r="J144" s="17"/>
      <c r="K144" s="17"/>
      <c r="L144" s="17"/>
      <c r="M144" s="17"/>
      <c r="N144" s="17"/>
      <c r="O144" s="17"/>
      <c r="P144" s="17"/>
      <c r="Q144" s="17"/>
      <c r="R144" s="17"/>
      <c r="S144" s="17"/>
      <c r="T144" s="17"/>
    </row>
    <row r="145" ht="39.75" customHeight="1">
      <c r="A145" s="6" t="s">
        <v>55</v>
      </c>
      <c r="B145" s="2"/>
      <c r="C145" s="2"/>
      <c r="D145" s="3"/>
      <c r="E145" s="17"/>
      <c r="F145" s="18">
        <v>56.0</v>
      </c>
      <c r="G145" s="39"/>
      <c r="H145" s="17"/>
      <c r="I145" s="17"/>
      <c r="J145" s="17"/>
      <c r="K145" s="17"/>
      <c r="L145" s="17"/>
      <c r="M145" s="17"/>
      <c r="N145" s="17"/>
      <c r="O145" s="17"/>
      <c r="P145" s="17"/>
      <c r="Q145" s="17"/>
      <c r="R145" s="17"/>
      <c r="S145" s="17"/>
      <c r="T145" s="17"/>
    </row>
    <row r="146" ht="30.0" customHeight="1">
      <c r="A146" s="21" t="s">
        <v>368</v>
      </c>
      <c r="B146" s="14"/>
      <c r="C146" s="14"/>
      <c r="D146" s="15"/>
      <c r="E146" s="18"/>
      <c r="F146" s="18" t="str">
        <f>C150</f>
        <v/>
      </c>
      <c r="G146" s="39"/>
      <c r="H146" s="17"/>
      <c r="I146" s="17"/>
      <c r="J146" s="17"/>
      <c r="K146" s="17"/>
      <c r="L146" s="17"/>
      <c r="M146" s="17"/>
      <c r="N146" s="17"/>
      <c r="O146" s="17"/>
      <c r="P146" s="17"/>
      <c r="Q146" s="17"/>
      <c r="R146" s="17"/>
      <c r="S146" s="17"/>
      <c r="T146" s="17"/>
    </row>
    <row r="147" ht="30.0" customHeight="1">
      <c r="A147" s="22" t="s">
        <v>369</v>
      </c>
      <c r="B147" s="2"/>
      <c r="C147" s="2"/>
      <c r="D147" s="3"/>
      <c r="E147" s="18"/>
      <c r="F147" s="38">
        <f>IF(F146=E150,1,0)</f>
        <v>0</v>
      </c>
      <c r="G147" s="39"/>
      <c r="H147" s="17"/>
      <c r="I147" s="17"/>
      <c r="J147" s="17"/>
      <c r="K147" s="17"/>
      <c r="L147" s="17"/>
      <c r="M147" s="17"/>
      <c r="N147" s="17"/>
      <c r="O147" s="17"/>
      <c r="P147" s="17"/>
      <c r="Q147" s="17"/>
      <c r="R147" s="17"/>
      <c r="S147" s="17"/>
      <c r="T147" s="17"/>
    </row>
    <row r="148" ht="30.0" customHeight="1">
      <c r="A148" s="22" t="s">
        <v>370</v>
      </c>
      <c r="B148" s="2"/>
      <c r="C148" s="2"/>
      <c r="D148" s="3"/>
      <c r="E148" s="18"/>
      <c r="F148" s="24">
        <f>IF(F146&lt;&gt;E150,1,0)</f>
        <v>1</v>
      </c>
      <c r="G148" s="39"/>
      <c r="H148" s="17"/>
      <c r="I148" s="17"/>
      <c r="J148" s="17"/>
      <c r="K148" s="17"/>
      <c r="L148" s="17"/>
      <c r="M148" s="17"/>
      <c r="N148" s="17"/>
      <c r="O148" s="17"/>
      <c r="P148" s="17"/>
      <c r="Q148" s="17"/>
      <c r="R148" s="17"/>
      <c r="S148" s="17"/>
      <c r="T148" s="17"/>
    </row>
    <row r="149" ht="30.0" customHeight="1">
      <c r="A149" s="22" t="s">
        <v>371</v>
      </c>
      <c r="B149" s="2"/>
      <c r="C149" s="2"/>
      <c r="D149" s="3"/>
      <c r="E149" s="18"/>
      <c r="F149" s="18">
        <f>IF(F148=1,F145,"")</f>
        <v>56</v>
      </c>
      <c r="G149" s="39"/>
      <c r="H149" s="17"/>
      <c r="I149" s="17"/>
      <c r="J149" s="17"/>
      <c r="K149" s="17"/>
      <c r="L149" s="17"/>
      <c r="M149" s="17"/>
      <c r="N149" s="17"/>
      <c r="O149" s="17"/>
      <c r="P149" s="17"/>
      <c r="Q149" s="17"/>
      <c r="R149" s="17"/>
      <c r="S149" s="17"/>
      <c r="T149" s="17"/>
    </row>
    <row r="150" ht="14.25" customHeight="1">
      <c r="A150" s="25"/>
      <c r="B150" s="43" t="s">
        <v>372</v>
      </c>
      <c r="C150" s="40"/>
      <c r="D150" s="28"/>
      <c r="E150" s="18" t="s">
        <v>87</v>
      </c>
      <c r="F150" s="29"/>
      <c r="G150" s="39"/>
      <c r="H150" s="17"/>
      <c r="I150" s="17"/>
      <c r="J150" s="17"/>
      <c r="K150" s="17"/>
      <c r="L150" s="17"/>
      <c r="M150" s="17"/>
      <c r="N150" s="17"/>
      <c r="O150" s="17"/>
      <c r="P150" s="17"/>
      <c r="Q150" s="17"/>
      <c r="R150" s="17"/>
      <c r="S150" s="17"/>
      <c r="T150" s="17"/>
    </row>
    <row r="151" ht="14.25" hidden="1" customHeight="1">
      <c r="A151" s="30" t="s">
        <v>373</v>
      </c>
      <c r="B151" s="2"/>
      <c r="C151" s="2"/>
      <c r="D151" s="3"/>
      <c r="E151" s="17"/>
      <c r="F151" s="29"/>
      <c r="G151" s="39"/>
      <c r="H151" s="17"/>
      <c r="I151" s="17"/>
      <c r="J151" s="17"/>
      <c r="K151" s="17"/>
      <c r="L151" s="17"/>
      <c r="M151" s="17"/>
      <c r="N151" s="17"/>
      <c r="O151" s="17"/>
      <c r="P151" s="17"/>
      <c r="Q151" s="17"/>
      <c r="R151" s="17"/>
      <c r="S151" s="17"/>
      <c r="T151" s="17"/>
    </row>
    <row r="152" ht="53.25" customHeight="1">
      <c r="A152" s="41" t="str">
        <f>IF(C150&gt;0,A151,"")</f>
        <v/>
      </c>
      <c r="B152" s="32"/>
      <c r="C152" s="32"/>
      <c r="D152" s="33"/>
      <c r="E152" s="17"/>
      <c r="F152" s="29"/>
      <c r="G152" s="39"/>
      <c r="H152" s="17"/>
      <c r="I152" s="17"/>
      <c r="J152" s="17"/>
      <c r="K152" s="17"/>
      <c r="L152" s="17"/>
      <c r="M152" s="17"/>
      <c r="N152" s="17"/>
      <c r="O152" s="17"/>
      <c r="P152" s="17"/>
      <c r="Q152" s="17"/>
      <c r="R152" s="17"/>
      <c r="S152" s="17"/>
      <c r="T152" s="17"/>
    </row>
    <row r="153" ht="60.0" customHeight="1">
      <c r="A153" s="42" t="s">
        <v>58</v>
      </c>
      <c r="B153" s="2"/>
      <c r="C153" s="2"/>
      <c r="D153" s="3"/>
      <c r="E153" s="17"/>
      <c r="F153" s="18">
        <v>59.0</v>
      </c>
      <c r="G153" s="39"/>
      <c r="H153" s="17"/>
      <c r="I153" s="17"/>
      <c r="J153" s="17"/>
      <c r="K153" s="17"/>
      <c r="L153" s="17"/>
      <c r="M153" s="17"/>
      <c r="N153" s="17"/>
      <c r="O153" s="17"/>
      <c r="P153" s="17"/>
      <c r="Q153" s="17"/>
      <c r="R153" s="17"/>
      <c r="S153" s="17"/>
      <c r="T153" s="17"/>
    </row>
    <row r="154" ht="30.0" customHeight="1">
      <c r="A154" s="21" t="s">
        <v>374</v>
      </c>
      <c r="B154" s="14"/>
      <c r="C154" s="14"/>
      <c r="D154" s="15"/>
      <c r="E154" s="18"/>
      <c r="F154" s="18" t="str">
        <f>C158</f>
        <v/>
      </c>
      <c r="G154" s="39"/>
      <c r="H154" s="17"/>
      <c r="I154" s="17"/>
      <c r="J154" s="17"/>
      <c r="K154" s="17"/>
      <c r="L154" s="17"/>
      <c r="M154" s="17"/>
      <c r="N154" s="17"/>
      <c r="O154" s="17"/>
      <c r="P154" s="17"/>
      <c r="Q154" s="17"/>
      <c r="R154" s="17"/>
      <c r="S154" s="17"/>
      <c r="T154" s="17"/>
    </row>
    <row r="155" ht="30.0" customHeight="1">
      <c r="A155" s="22" t="s">
        <v>375</v>
      </c>
      <c r="B155" s="2"/>
      <c r="C155" s="2"/>
      <c r="D155" s="3"/>
      <c r="E155" s="18"/>
      <c r="F155" s="38">
        <f>IF(F154=E158,1,0)</f>
        <v>0</v>
      </c>
      <c r="G155" s="39"/>
      <c r="H155" s="17"/>
      <c r="I155" s="17"/>
      <c r="J155" s="17"/>
      <c r="K155" s="17"/>
      <c r="L155" s="17"/>
      <c r="M155" s="17"/>
      <c r="N155" s="17"/>
      <c r="O155" s="17"/>
      <c r="P155" s="17"/>
      <c r="Q155" s="17"/>
      <c r="R155" s="17"/>
      <c r="S155" s="17"/>
      <c r="T155" s="17"/>
    </row>
    <row r="156" ht="30.0" customHeight="1">
      <c r="A156" s="22" t="s">
        <v>376</v>
      </c>
      <c r="B156" s="2"/>
      <c r="C156" s="2"/>
      <c r="D156" s="3"/>
      <c r="E156" s="18"/>
      <c r="F156" s="24">
        <f>IF(F154&lt;&gt;E158,1,0)</f>
        <v>1</v>
      </c>
      <c r="G156" s="39"/>
      <c r="H156" s="17"/>
      <c r="I156" s="17"/>
      <c r="J156" s="17"/>
      <c r="K156" s="17"/>
      <c r="L156" s="17"/>
      <c r="M156" s="17"/>
      <c r="N156" s="17"/>
      <c r="O156" s="17"/>
      <c r="P156" s="17"/>
      <c r="Q156" s="17"/>
      <c r="R156" s="17"/>
      <c r="S156" s="17"/>
      <c r="T156" s="17"/>
    </row>
    <row r="157" ht="30.0" customHeight="1">
      <c r="A157" s="22" t="s">
        <v>377</v>
      </c>
      <c r="B157" s="2"/>
      <c r="C157" s="2"/>
      <c r="D157" s="3"/>
      <c r="E157" s="18"/>
      <c r="F157" s="18">
        <f>IF(F156=1,F153,"")</f>
        <v>59</v>
      </c>
      <c r="G157" s="39"/>
      <c r="H157" s="17"/>
      <c r="I157" s="17"/>
      <c r="J157" s="17"/>
      <c r="K157" s="17"/>
      <c r="L157" s="17"/>
      <c r="M157" s="17"/>
      <c r="N157" s="17"/>
      <c r="O157" s="17"/>
      <c r="P157" s="17"/>
      <c r="Q157" s="17"/>
      <c r="R157" s="17"/>
      <c r="S157" s="17"/>
      <c r="T157" s="17"/>
    </row>
    <row r="158" ht="14.25" customHeight="1">
      <c r="A158" s="25"/>
      <c r="B158" s="43" t="s">
        <v>378</v>
      </c>
      <c r="C158" s="40"/>
      <c r="D158" s="28"/>
      <c r="E158" s="18" t="s">
        <v>86</v>
      </c>
      <c r="F158" s="29"/>
      <c r="G158" s="39"/>
      <c r="H158" s="17"/>
      <c r="I158" s="17"/>
      <c r="J158" s="17"/>
      <c r="K158" s="17"/>
      <c r="L158" s="17"/>
      <c r="M158" s="17"/>
      <c r="N158" s="17"/>
      <c r="O158" s="17"/>
      <c r="P158" s="17"/>
      <c r="Q158" s="17"/>
      <c r="R158" s="17"/>
      <c r="S158" s="17"/>
      <c r="T158" s="17"/>
    </row>
    <row r="159" ht="14.25" hidden="1" customHeight="1">
      <c r="A159" s="30" t="s">
        <v>379</v>
      </c>
      <c r="B159" s="2"/>
      <c r="C159" s="2"/>
      <c r="D159" s="3"/>
      <c r="E159" s="17"/>
      <c r="F159" s="29"/>
      <c r="G159" s="39"/>
      <c r="H159" s="17"/>
      <c r="I159" s="17"/>
      <c r="J159" s="17"/>
      <c r="K159" s="17"/>
      <c r="L159" s="17"/>
      <c r="M159" s="17"/>
      <c r="N159" s="17"/>
      <c r="O159" s="17"/>
      <c r="P159" s="17"/>
      <c r="Q159" s="17"/>
      <c r="R159" s="17"/>
      <c r="S159" s="17"/>
      <c r="T159" s="17"/>
    </row>
    <row r="160" ht="44.25" customHeight="1">
      <c r="A160" s="41" t="str">
        <f>IF(C158&gt;0,A159,"")</f>
        <v/>
      </c>
      <c r="B160" s="32"/>
      <c r="C160" s="32"/>
      <c r="D160" s="33"/>
      <c r="E160" s="17"/>
      <c r="F160" s="29"/>
      <c r="G160" s="39"/>
      <c r="H160" s="17"/>
      <c r="I160" s="17"/>
      <c r="J160" s="17"/>
      <c r="K160" s="17"/>
      <c r="L160" s="17"/>
      <c r="M160" s="17"/>
      <c r="N160" s="17"/>
      <c r="O160" s="17"/>
      <c r="P160" s="17"/>
      <c r="Q160" s="17"/>
      <c r="R160" s="17"/>
      <c r="S160" s="17"/>
      <c r="T160" s="17"/>
    </row>
    <row r="161" ht="39.75" customHeight="1">
      <c r="A161" s="6" t="s">
        <v>61</v>
      </c>
      <c r="B161" s="2"/>
      <c r="C161" s="2"/>
      <c r="D161" s="3"/>
      <c r="E161" s="17"/>
      <c r="F161" s="18">
        <v>62.0</v>
      </c>
      <c r="G161" s="39"/>
      <c r="H161" s="17"/>
      <c r="I161" s="17"/>
      <c r="J161" s="17"/>
      <c r="K161" s="17"/>
      <c r="L161" s="17"/>
      <c r="M161" s="17"/>
      <c r="N161" s="17"/>
      <c r="O161" s="17"/>
      <c r="P161" s="17"/>
      <c r="Q161" s="17"/>
      <c r="R161" s="17"/>
      <c r="S161" s="17"/>
      <c r="T161" s="17"/>
    </row>
    <row r="162" ht="30.0" customHeight="1">
      <c r="A162" s="21" t="s">
        <v>380</v>
      </c>
      <c r="B162" s="14"/>
      <c r="C162" s="14"/>
      <c r="D162" s="15"/>
      <c r="E162" s="18"/>
      <c r="F162" s="18" t="str">
        <f>C166</f>
        <v/>
      </c>
      <c r="G162" s="39"/>
      <c r="H162" s="17"/>
      <c r="I162" s="17"/>
      <c r="J162" s="17"/>
      <c r="K162" s="17"/>
      <c r="L162" s="17"/>
      <c r="M162" s="17"/>
      <c r="N162" s="17"/>
      <c r="O162" s="17"/>
      <c r="P162" s="17"/>
      <c r="Q162" s="17"/>
      <c r="R162" s="17"/>
      <c r="S162" s="17"/>
      <c r="T162" s="17"/>
    </row>
    <row r="163" ht="30.0" customHeight="1">
      <c r="A163" s="22" t="s">
        <v>381</v>
      </c>
      <c r="B163" s="2"/>
      <c r="C163" s="2"/>
      <c r="D163" s="3"/>
      <c r="E163" s="18"/>
      <c r="F163" s="38">
        <f>IF(F162=E166,1,0)</f>
        <v>0</v>
      </c>
      <c r="G163" s="39"/>
      <c r="H163" s="17"/>
      <c r="I163" s="17"/>
      <c r="J163" s="17"/>
      <c r="K163" s="17"/>
      <c r="L163" s="17"/>
      <c r="M163" s="17"/>
      <c r="N163" s="17"/>
      <c r="O163" s="17"/>
      <c r="P163" s="17"/>
      <c r="Q163" s="17"/>
      <c r="R163" s="17"/>
      <c r="S163" s="17"/>
      <c r="T163" s="17"/>
    </row>
    <row r="164" ht="30.0" customHeight="1">
      <c r="A164" s="22" t="s">
        <v>382</v>
      </c>
      <c r="B164" s="2"/>
      <c r="C164" s="2"/>
      <c r="D164" s="3"/>
      <c r="E164" s="18"/>
      <c r="F164" s="24">
        <f>IF(F162&lt;&gt;E166,1,0)</f>
        <v>1</v>
      </c>
      <c r="G164" s="39"/>
      <c r="H164" s="17"/>
      <c r="I164" s="17"/>
      <c r="J164" s="17"/>
      <c r="K164" s="17"/>
      <c r="L164" s="17"/>
      <c r="M164" s="17"/>
      <c r="N164" s="17"/>
      <c r="O164" s="17"/>
      <c r="P164" s="17"/>
      <c r="Q164" s="17"/>
      <c r="R164" s="17"/>
      <c r="S164" s="17"/>
      <c r="T164" s="17"/>
    </row>
    <row r="165" ht="30.0" customHeight="1">
      <c r="A165" s="22" t="s">
        <v>383</v>
      </c>
      <c r="B165" s="2"/>
      <c r="C165" s="2"/>
      <c r="D165" s="3"/>
      <c r="E165" s="18"/>
      <c r="F165" s="18">
        <f>IF(F164=1,F161,"")</f>
        <v>62</v>
      </c>
      <c r="G165" s="39"/>
      <c r="H165" s="17"/>
      <c r="I165" s="17"/>
      <c r="J165" s="17"/>
      <c r="K165" s="17"/>
      <c r="L165" s="17"/>
      <c r="M165" s="17"/>
      <c r="N165" s="17"/>
      <c r="O165" s="17"/>
      <c r="P165" s="17"/>
      <c r="Q165" s="17"/>
      <c r="R165" s="17"/>
      <c r="S165" s="17"/>
      <c r="T165" s="17"/>
    </row>
    <row r="166" ht="14.25" customHeight="1">
      <c r="A166" s="25"/>
      <c r="B166" s="26" t="s">
        <v>384</v>
      </c>
      <c r="C166" s="40"/>
      <c r="D166" s="28"/>
      <c r="E166" s="18" t="s">
        <v>84</v>
      </c>
      <c r="F166" s="29"/>
      <c r="G166" s="39"/>
      <c r="H166" s="17"/>
      <c r="I166" s="17"/>
      <c r="J166" s="17"/>
      <c r="K166" s="17"/>
      <c r="L166" s="17"/>
      <c r="M166" s="17"/>
      <c r="N166" s="17"/>
      <c r="O166" s="17"/>
      <c r="P166" s="17"/>
      <c r="Q166" s="17"/>
      <c r="R166" s="17"/>
      <c r="S166" s="17"/>
      <c r="T166" s="17"/>
    </row>
    <row r="167" ht="14.25" hidden="1" customHeight="1">
      <c r="A167" s="44" t="s">
        <v>385</v>
      </c>
      <c r="B167" s="2"/>
      <c r="C167" s="2"/>
      <c r="D167" s="3"/>
      <c r="E167" s="17"/>
      <c r="F167" s="29"/>
      <c r="G167" s="39"/>
      <c r="H167" s="17"/>
      <c r="I167" s="17"/>
      <c r="J167" s="17"/>
      <c r="K167" s="17"/>
      <c r="L167" s="17"/>
      <c r="M167" s="17"/>
      <c r="N167" s="17"/>
      <c r="O167" s="17"/>
      <c r="P167" s="17"/>
      <c r="Q167" s="17"/>
      <c r="R167" s="17"/>
      <c r="S167" s="17"/>
      <c r="T167" s="17"/>
    </row>
    <row r="168" ht="30.0" customHeight="1">
      <c r="A168" s="57" t="str">
        <f>IF(C166&gt;0,A167,"")</f>
        <v/>
      </c>
      <c r="B168" s="2"/>
      <c r="C168" s="2"/>
      <c r="D168" s="3"/>
      <c r="E168" s="17"/>
      <c r="F168" s="29"/>
      <c r="G168" s="39"/>
      <c r="H168" s="17"/>
      <c r="I168" s="17"/>
      <c r="J168" s="17"/>
      <c r="K168" s="17"/>
      <c r="L168" s="17"/>
      <c r="M168" s="17"/>
      <c r="N168" s="17"/>
      <c r="O168" s="17"/>
      <c r="P168" s="17"/>
      <c r="Q168" s="17"/>
      <c r="R168" s="17"/>
      <c r="S168" s="17"/>
      <c r="T168" s="17"/>
    </row>
    <row r="169" ht="39.75" customHeight="1">
      <c r="A169" s="47" t="s">
        <v>64</v>
      </c>
      <c r="B169" s="9"/>
      <c r="C169" s="9"/>
      <c r="D169" s="10"/>
      <c r="E169" s="17"/>
      <c r="F169" s="18">
        <v>65.0</v>
      </c>
      <c r="G169" s="39"/>
      <c r="H169" s="17"/>
      <c r="I169" s="17"/>
      <c r="J169" s="17"/>
      <c r="K169" s="17"/>
      <c r="L169" s="17"/>
      <c r="M169" s="17"/>
      <c r="N169" s="17"/>
      <c r="O169" s="17"/>
      <c r="P169" s="17"/>
      <c r="Q169" s="17"/>
      <c r="R169" s="17"/>
      <c r="S169" s="17"/>
      <c r="T169" s="17"/>
    </row>
    <row r="170" ht="30.0" customHeight="1">
      <c r="A170" s="21" t="s">
        <v>386</v>
      </c>
      <c r="B170" s="14"/>
      <c r="C170" s="14"/>
      <c r="D170" s="15"/>
      <c r="E170" s="18"/>
      <c r="F170" s="18" t="str">
        <f>C174</f>
        <v/>
      </c>
      <c r="G170" s="39"/>
      <c r="H170" s="17"/>
      <c r="I170" s="17"/>
      <c r="J170" s="17"/>
      <c r="K170" s="17"/>
      <c r="L170" s="17"/>
      <c r="M170" s="17"/>
      <c r="N170" s="17"/>
      <c r="O170" s="17"/>
      <c r="P170" s="17"/>
      <c r="Q170" s="17"/>
      <c r="R170" s="17"/>
      <c r="S170" s="17"/>
      <c r="T170" s="17"/>
    </row>
    <row r="171" ht="30.0" customHeight="1">
      <c r="A171" s="22" t="s">
        <v>387</v>
      </c>
      <c r="B171" s="2"/>
      <c r="C171" s="2"/>
      <c r="D171" s="3"/>
      <c r="E171" s="18"/>
      <c r="F171" s="38">
        <f>IF(F170=E174,1,0)</f>
        <v>0</v>
      </c>
      <c r="G171" s="39"/>
      <c r="H171" s="17"/>
      <c r="I171" s="17"/>
      <c r="J171" s="17"/>
      <c r="K171" s="17"/>
      <c r="L171" s="17"/>
      <c r="M171" s="17"/>
      <c r="N171" s="17"/>
      <c r="O171" s="17"/>
      <c r="P171" s="17"/>
      <c r="Q171" s="17"/>
      <c r="R171" s="17"/>
      <c r="S171" s="17"/>
      <c r="T171" s="17"/>
    </row>
    <row r="172" ht="30.0" customHeight="1">
      <c r="A172" s="22" t="s">
        <v>388</v>
      </c>
      <c r="B172" s="2"/>
      <c r="C172" s="2"/>
      <c r="D172" s="3"/>
      <c r="E172" s="18"/>
      <c r="F172" s="24">
        <f>IF(F170&lt;&gt;E174,1,0)</f>
        <v>1</v>
      </c>
      <c r="G172" s="39"/>
      <c r="H172" s="17"/>
      <c r="I172" s="17"/>
      <c r="J172" s="17"/>
      <c r="K172" s="17"/>
      <c r="L172" s="17"/>
      <c r="M172" s="17"/>
      <c r="N172" s="17"/>
      <c r="O172" s="17"/>
      <c r="P172" s="17"/>
      <c r="Q172" s="17"/>
      <c r="R172" s="17"/>
      <c r="S172" s="17"/>
      <c r="T172" s="17"/>
    </row>
    <row r="173" ht="30.0" customHeight="1">
      <c r="A173" s="22" t="s">
        <v>389</v>
      </c>
      <c r="B173" s="2"/>
      <c r="C173" s="2"/>
      <c r="D173" s="3"/>
      <c r="E173" s="18"/>
      <c r="F173" s="18">
        <f>IF(F172=1,F169,"")</f>
        <v>65</v>
      </c>
      <c r="G173" s="39"/>
      <c r="H173" s="17"/>
      <c r="I173" s="17"/>
      <c r="J173" s="17"/>
      <c r="K173" s="17"/>
      <c r="L173" s="17"/>
      <c r="M173" s="17"/>
      <c r="N173" s="17"/>
      <c r="O173" s="17"/>
      <c r="P173" s="17"/>
      <c r="Q173" s="17"/>
      <c r="R173" s="17"/>
      <c r="S173" s="17"/>
      <c r="T173" s="17"/>
    </row>
    <row r="174" ht="14.25" customHeight="1">
      <c r="A174" s="48"/>
      <c r="B174" s="26" t="s">
        <v>390</v>
      </c>
      <c r="C174" s="40"/>
      <c r="D174" s="49"/>
      <c r="E174" s="18" t="s">
        <v>84</v>
      </c>
      <c r="F174" s="29"/>
      <c r="G174" s="39"/>
      <c r="H174" s="17"/>
      <c r="I174" s="17"/>
      <c r="J174" s="17"/>
      <c r="K174" s="17"/>
      <c r="L174" s="17"/>
      <c r="M174" s="17"/>
      <c r="N174" s="17"/>
      <c r="O174" s="17"/>
      <c r="P174" s="17"/>
      <c r="Q174" s="17"/>
      <c r="R174" s="17"/>
      <c r="S174" s="17"/>
      <c r="T174" s="17"/>
    </row>
    <row r="175" ht="30.0" hidden="1" customHeight="1">
      <c r="A175" s="44" t="s">
        <v>391</v>
      </c>
      <c r="B175" s="2"/>
      <c r="C175" s="2"/>
      <c r="D175" s="3"/>
      <c r="E175" s="17"/>
      <c r="F175" s="29"/>
      <c r="G175" s="39"/>
      <c r="H175" s="17"/>
      <c r="I175" s="17"/>
      <c r="J175" s="17"/>
      <c r="K175" s="17"/>
      <c r="L175" s="17"/>
      <c r="M175" s="17"/>
      <c r="N175" s="17"/>
      <c r="O175" s="17"/>
      <c r="P175" s="17"/>
      <c r="Q175" s="17"/>
      <c r="R175" s="17"/>
      <c r="S175" s="17"/>
      <c r="T175" s="17"/>
    </row>
    <row r="176" ht="39.75" customHeight="1">
      <c r="A176" s="41" t="str">
        <f>IF(C174&gt;0,A175,"")</f>
        <v/>
      </c>
      <c r="B176" s="32"/>
      <c r="C176" s="32"/>
      <c r="D176" s="33"/>
      <c r="E176" s="17"/>
      <c r="F176" s="29"/>
      <c r="G176" s="39"/>
      <c r="H176" s="17"/>
      <c r="I176" s="17"/>
      <c r="J176" s="17"/>
      <c r="K176" s="17"/>
      <c r="L176" s="17"/>
      <c r="M176" s="17"/>
      <c r="N176" s="17"/>
      <c r="O176" s="17"/>
      <c r="P176" s="17"/>
      <c r="Q176" s="17"/>
      <c r="R176" s="17"/>
      <c r="S176" s="17"/>
      <c r="T176" s="17"/>
    </row>
    <row r="177" ht="39.75" customHeight="1">
      <c r="A177" s="6" t="s">
        <v>67</v>
      </c>
      <c r="B177" s="2"/>
      <c r="C177" s="2"/>
      <c r="D177" s="3"/>
      <c r="E177" s="17"/>
      <c r="F177" s="18">
        <v>68.0</v>
      </c>
      <c r="G177" s="39"/>
      <c r="H177" s="17"/>
      <c r="I177" s="17"/>
      <c r="J177" s="17"/>
      <c r="K177" s="17"/>
      <c r="L177" s="17"/>
      <c r="M177" s="17"/>
      <c r="N177" s="17"/>
      <c r="O177" s="17"/>
      <c r="P177" s="17"/>
      <c r="Q177" s="17"/>
      <c r="R177" s="17"/>
      <c r="S177" s="17"/>
      <c r="T177" s="17"/>
    </row>
    <row r="178" ht="30.0" customHeight="1">
      <c r="A178" s="21" t="s">
        <v>392</v>
      </c>
      <c r="B178" s="14"/>
      <c r="C178" s="14"/>
      <c r="D178" s="15"/>
      <c r="E178" s="18"/>
      <c r="F178" s="18" t="str">
        <f>C182</f>
        <v/>
      </c>
      <c r="G178" s="39"/>
      <c r="H178" s="17"/>
      <c r="I178" s="17"/>
      <c r="J178" s="17"/>
      <c r="K178" s="17"/>
      <c r="L178" s="17"/>
      <c r="M178" s="17"/>
      <c r="N178" s="17"/>
      <c r="O178" s="17"/>
      <c r="P178" s="17"/>
      <c r="Q178" s="17"/>
      <c r="R178" s="17"/>
      <c r="S178" s="17"/>
      <c r="T178" s="17"/>
    </row>
    <row r="179" ht="30.0" customHeight="1">
      <c r="A179" s="22" t="s">
        <v>393</v>
      </c>
      <c r="B179" s="2"/>
      <c r="C179" s="2"/>
      <c r="D179" s="3"/>
      <c r="E179" s="18"/>
      <c r="F179" s="38">
        <f>IF(F178=E182,1,0)</f>
        <v>0</v>
      </c>
      <c r="G179" s="39"/>
      <c r="H179" s="17"/>
      <c r="I179" s="17"/>
      <c r="J179" s="17"/>
      <c r="K179" s="17"/>
      <c r="L179" s="17"/>
      <c r="M179" s="17"/>
      <c r="N179" s="17"/>
      <c r="O179" s="17"/>
      <c r="P179" s="17"/>
      <c r="Q179" s="17"/>
      <c r="R179" s="17"/>
      <c r="S179" s="17"/>
      <c r="T179" s="17"/>
    </row>
    <row r="180" ht="30.0" customHeight="1">
      <c r="A180" s="22" t="s">
        <v>394</v>
      </c>
      <c r="B180" s="2"/>
      <c r="C180" s="2"/>
      <c r="D180" s="3"/>
      <c r="E180" s="18"/>
      <c r="F180" s="24">
        <f>IF(F178&lt;&gt;E182,1,0)</f>
        <v>1</v>
      </c>
      <c r="G180" s="39"/>
      <c r="H180" s="17"/>
      <c r="I180" s="17"/>
      <c r="J180" s="17"/>
      <c r="K180" s="17"/>
      <c r="L180" s="17"/>
      <c r="M180" s="17"/>
      <c r="N180" s="17"/>
      <c r="O180" s="17"/>
      <c r="P180" s="17"/>
      <c r="Q180" s="17"/>
      <c r="R180" s="17"/>
      <c r="S180" s="17"/>
      <c r="T180" s="17"/>
    </row>
    <row r="181" ht="30.0" customHeight="1">
      <c r="A181" s="22" t="s">
        <v>395</v>
      </c>
      <c r="B181" s="2"/>
      <c r="C181" s="2"/>
      <c r="D181" s="3"/>
      <c r="E181" s="18"/>
      <c r="F181" s="18">
        <f>IF(F180=1,F177,"")</f>
        <v>68</v>
      </c>
      <c r="G181" s="39"/>
      <c r="H181" s="17"/>
      <c r="I181" s="17"/>
      <c r="J181" s="17"/>
      <c r="K181" s="17"/>
      <c r="L181" s="17"/>
      <c r="M181" s="17"/>
      <c r="N181" s="17"/>
      <c r="O181" s="17"/>
      <c r="P181" s="17"/>
      <c r="Q181" s="17"/>
      <c r="R181" s="17"/>
      <c r="S181" s="17"/>
      <c r="T181" s="17"/>
    </row>
    <row r="182" ht="14.25" customHeight="1">
      <c r="A182" s="25"/>
      <c r="B182" s="26" t="s">
        <v>396</v>
      </c>
      <c r="C182" s="40"/>
      <c r="D182" s="28"/>
      <c r="E182" s="18" t="s">
        <v>85</v>
      </c>
      <c r="F182" s="29"/>
      <c r="G182" s="39"/>
      <c r="H182" s="17"/>
      <c r="I182" s="17"/>
      <c r="J182" s="17"/>
      <c r="K182" s="17"/>
      <c r="L182" s="17"/>
      <c r="M182" s="17"/>
      <c r="N182" s="17"/>
      <c r="O182" s="17"/>
      <c r="P182" s="17"/>
      <c r="Q182" s="17"/>
      <c r="R182" s="17"/>
      <c r="S182" s="17"/>
      <c r="T182" s="17"/>
    </row>
    <row r="183" ht="14.25" hidden="1" customHeight="1">
      <c r="A183" s="30" t="s">
        <v>397</v>
      </c>
      <c r="B183" s="2"/>
      <c r="C183" s="2"/>
      <c r="D183" s="3"/>
      <c r="E183" s="17"/>
      <c r="F183" s="29"/>
      <c r="G183" s="39"/>
      <c r="H183" s="17"/>
      <c r="I183" s="17"/>
      <c r="J183" s="17"/>
      <c r="K183" s="17"/>
      <c r="L183" s="17"/>
      <c r="M183" s="17"/>
      <c r="N183" s="17"/>
      <c r="O183" s="17"/>
      <c r="P183" s="17"/>
      <c r="Q183" s="17"/>
      <c r="R183" s="17"/>
      <c r="S183" s="17"/>
      <c r="T183" s="17"/>
    </row>
    <row r="184" ht="30.0" customHeight="1">
      <c r="A184" s="31" t="str">
        <f>IF(C182&gt;0,A183,"")</f>
        <v/>
      </c>
      <c r="B184" s="32"/>
      <c r="C184" s="32"/>
      <c r="D184" s="33"/>
      <c r="E184" s="17"/>
      <c r="F184" s="29"/>
      <c r="G184" s="39"/>
      <c r="H184" s="17"/>
      <c r="I184" s="17"/>
      <c r="J184" s="17"/>
      <c r="K184" s="17"/>
      <c r="L184" s="17"/>
      <c r="M184" s="17"/>
      <c r="N184" s="17"/>
      <c r="O184" s="17"/>
      <c r="P184" s="17"/>
      <c r="Q184" s="17"/>
      <c r="R184" s="17"/>
      <c r="S184" s="17"/>
      <c r="T184" s="17"/>
    </row>
    <row r="185" ht="39.75" customHeight="1">
      <c r="A185" s="6" t="s">
        <v>70</v>
      </c>
      <c r="B185" s="2"/>
      <c r="C185" s="2"/>
      <c r="D185" s="3"/>
      <c r="E185" s="17"/>
      <c r="F185" s="18">
        <v>71.0</v>
      </c>
      <c r="G185" s="39"/>
      <c r="H185" s="17"/>
      <c r="I185" s="17"/>
      <c r="J185" s="17"/>
      <c r="K185" s="17"/>
      <c r="L185" s="17"/>
      <c r="M185" s="17"/>
      <c r="N185" s="17"/>
      <c r="O185" s="17"/>
      <c r="P185" s="17"/>
      <c r="Q185" s="17"/>
      <c r="R185" s="17"/>
      <c r="S185" s="17"/>
      <c r="T185" s="17"/>
    </row>
    <row r="186" ht="30.0" customHeight="1">
      <c r="A186" s="21" t="s">
        <v>398</v>
      </c>
      <c r="B186" s="14"/>
      <c r="C186" s="14"/>
      <c r="D186" s="15"/>
      <c r="E186" s="18"/>
      <c r="F186" s="18" t="str">
        <f>C190</f>
        <v/>
      </c>
      <c r="G186" s="39"/>
      <c r="H186" s="17"/>
      <c r="I186" s="17"/>
      <c r="J186" s="17"/>
      <c r="K186" s="17"/>
      <c r="L186" s="17"/>
      <c r="M186" s="17"/>
      <c r="N186" s="17"/>
      <c r="O186" s="17"/>
      <c r="P186" s="17"/>
      <c r="Q186" s="17"/>
      <c r="R186" s="17"/>
      <c r="S186" s="17"/>
      <c r="T186" s="17"/>
    </row>
    <row r="187" ht="30.0" customHeight="1">
      <c r="A187" s="22" t="s">
        <v>399</v>
      </c>
      <c r="B187" s="2"/>
      <c r="C187" s="2"/>
      <c r="D187" s="3"/>
      <c r="E187" s="18"/>
      <c r="F187" s="38">
        <f>IF(F186=E190,1,0)</f>
        <v>0</v>
      </c>
      <c r="G187" s="39"/>
      <c r="H187" s="17"/>
      <c r="I187" s="17"/>
      <c r="J187" s="17"/>
      <c r="K187" s="17"/>
      <c r="L187" s="17"/>
      <c r="M187" s="17"/>
      <c r="N187" s="17"/>
      <c r="O187" s="17"/>
      <c r="P187" s="17"/>
      <c r="Q187" s="17"/>
      <c r="R187" s="17"/>
      <c r="S187" s="17"/>
      <c r="T187" s="17"/>
    </row>
    <row r="188" ht="30.0" customHeight="1">
      <c r="A188" s="22" t="s">
        <v>400</v>
      </c>
      <c r="B188" s="2"/>
      <c r="C188" s="2"/>
      <c r="D188" s="3"/>
      <c r="E188" s="18"/>
      <c r="F188" s="24">
        <f>IF(F186&lt;&gt;E190,1,0)</f>
        <v>1</v>
      </c>
      <c r="G188" s="39"/>
      <c r="H188" s="17"/>
      <c r="I188" s="17"/>
      <c r="J188" s="17"/>
      <c r="K188" s="17"/>
      <c r="L188" s="17"/>
      <c r="M188" s="17"/>
      <c r="N188" s="17"/>
      <c r="O188" s="17"/>
      <c r="P188" s="17"/>
      <c r="Q188" s="17"/>
      <c r="R188" s="17"/>
      <c r="S188" s="17"/>
      <c r="T188" s="17"/>
    </row>
    <row r="189" ht="30.0" customHeight="1">
      <c r="A189" s="22" t="s">
        <v>401</v>
      </c>
      <c r="B189" s="2"/>
      <c r="C189" s="2"/>
      <c r="D189" s="3"/>
      <c r="E189" s="18"/>
      <c r="F189" s="18">
        <f>IF(F188=1,F185,"")</f>
        <v>71</v>
      </c>
      <c r="G189" s="39"/>
      <c r="H189" s="17"/>
      <c r="I189" s="17"/>
      <c r="J189" s="17"/>
      <c r="K189" s="17"/>
      <c r="L189" s="17"/>
      <c r="M189" s="17"/>
      <c r="N189" s="17"/>
      <c r="O189" s="17"/>
      <c r="P189" s="17"/>
      <c r="Q189" s="17"/>
      <c r="R189" s="17"/>
      <c r="S189" s="17"/>
      <c r="T189" s="17"/>
    </row>
    <row r="190" ht="14.25" customHeight="1">
      <c r="A190" s="25"/>
      <c r="B190" s="26" t="s">
        <v>402</v>
      </c>
      <c r="C190" s="40"/>
      <c r="D190" s="28"/>
      <c r="E190" s="18" t="s">
        <v>84</v>
      </c>
      <c r="F190" s="29"/>
      <c r="G190" s="39"/>
      <c r="H190" s="17"/>
      <c r="I190" s="17"/>
      <c r="J190" s="17"/>
      <c r="K190" s="17"/>
      <c r="L190" s="17"/>
      <c r="M190" s="17"/>
      <c r="N190" s="17"/>
      <c r="O190" s="17"/>
      <c r="P190" s="17"/>
      <c r="Q190" s="17"/>
      <c r="R190" s="17"/>
      <c r="S190" s="17"/>
      <c r="T190" s="17"/>
    </row>
    <row r="191" ht="14.25" hidden="1" customHeight="1">
      <c r="A191" s="30" t="s">
        <v>403</v>
      </c>
      <c r="B191" s="2"/>
      <c r="C191" s="2"/>
      <c r="D191" s="3"/>
      <c r="E191" s="17"/>
      <c r="F191" s="29"/>
      <c r="G191" s="39"/>
      <c r="H191" s="17"/>
      <c r="I191" s="17"/>
      <c r="J191" s="17"/>
      <c r="K191" s="17"/>
      <c r="L191" s="17"/>
      <c r="M191" s="17"/>
      <c r="N191" s="17"/>
      <c r="O191" s="17"/>
      <c r="P191" s="17"/>
      <c r="Q191" s="17"/>
      <c r="R191" s="17"/>
      <c r="S191" s="17"/>
      <c r="T191" s="17"/>
    </row>
    <row r="192" ht="48.0" customHeight="1">
      <c r="A192" s="31" t="str">
        <f>IF(C190&gt;0,A191,"")</f>
        <v/>
      </c>
      <c r="B192" s="32"/>
      <c r="C192" s="32"/>
      <c r="D192" s="33"/>
      <c r="E192" s="17"/>
      <c r="F192" s="29"/>
      <c r="G192" s="39"/>
      <c r="H192" s="17"/>
      <c r="I192" s="17"/>
      <c r="J192" s="17"/>
      <c r="K192" s="17"/>
      <c r="L192" s="17"/>
      <c r="M192" s="17"/>
      <c r="N192" s="17"/>
      <c r="O192" s="17"/>
      <c r="P192" s="17"/>
      <c r="Q192" s="17"/>
      <c r="R192" s="17"/>
      <c r="S192" s="17"/>
      <c r="T192" s="17"/>
    </row>
    <row r="193" ht="39.75" customHeight="1">
      <c r="A193" s="6" t="s">
        <v>73</v>
      </c>
      <c r="B193" s="2"/>
      <c r="C193" s="2"/>
      <c r="D193" s="3"/>
      <c r="E193" s="17"/>
      <c r="F193" s="18">
        <v>74.0</v>
      </c>
      <c r="G193" s="39"/>
      <c r="H193" s="17"/>
      <c r="I193" s="17"/>
      <c r="J193" s="17"/>
      <c r="K193" s="17"/>
      <c r="L193" s="17"/>
      <c r="M193" s="17"/>
      <c r="N193" s="17"/>
      <c r="O193" s="17"/>
      <c r="P193" s="17"/>
      <c r="Q193" s="17"/>
      <c r="R193" s="17"/>
      <c r="S193" s="17"/>
      <c r="T193" s="17"/>
    </row>
    <row r="194" ht="30.0" customHeight="1">
      <c r="A194" s="21" t="s">
        <v>404</v>
      </c>
      <c r="B194" s="14"/>
      <c r="C194" s="14"/>
      <c r="D194" s="15"/>
      <c r="E194" s="18"/>
      <c r="F194" s="18" t="str">
        <f>C198</f>
        <v/>
      </c>
      <c r="G194" s="39"/>
      <c r="H194" s="17"/>
      <c r="I194" s="17"/>
      <c r="J194" s="17"/>
      <c r="K194" s="17"/>
      <c r="L194" s="17"/>
      <c r="M194" s="17"/>
      <c r="N194" s="17"/>
      <c r="O194" s="17"/>
      <c r="P194" s="17"/>
      <c r="Q194" s="17"/>
      <c r="R194" s="17"/>
      <c r="S194" s="17"/>
      <c r="T194" s="17"/>
    </row>
    <row r="195" ht="30.0" customHeight="1">
      <c r="A195" s="22" t="s">
        <v>405</v>
      </c>
      <c r="B195" s="2"/>
      <c r="C195" s="2"/>
      <c r="D195" s="3"/>
      <c r="E195" s="18"/>
      <c r="F195" s="38">
        <f>IF(F194=E198,1,0)</f>
        <v>0</v>
      </c>
      <c r="G195" s="39"/>
      <c r="H195" s="17"/>
      <c r="I195" s="17"/>
      <c r="J195" s="17"/>
      <c r="K195" s="17"/>
      <c r="L195" s="17"/>
      <c r="M195" s="17"/>
      <c r="N195" s="17"/>
      <c r="O195" s="17"/>
      <c r="P195" s="17"/>
      <c r="Q195" s="17"/>
      <c r="R195" s="17"/>
      <c r="S195" s="17"/>
      <c r="T195" s="17"/>
    </row>
    <row r="196" ht="30.0" customHeight="1">
      <c r="A196" s="22" t="s">
        <v>406</v>
      </c>
      <c r="B196" s="2"/>
      <c r="C196" s="2"/>
      <c r="D196" s="3"/>
      <c r="E196" s="18"/>
      <c r="F196" s="24">
        <f>IF(F194&lt;&gt;E198,1,0)</f>
        <v>1</v>
      </c>
      <c r="G196" s="39"/>
      <c r="H196" s="17"/>
      <c r="I196" s="17"/>
      <c r="J196" s="17"/>
      <c r="K196" s="17"/>
      <c r="L196" s="17"/>
      <c r="M196" s="17"/>
      <c r="N196" s="17"/>
      <c r="O196" s="17"/>
      <c r="P196" s="17"/>
      <c r="Q196" s="17"/>
      <c r="R196" s="17"/>
      <c r="S196" s="17"/>
      <c r="T196" s="17"/>
    </row>
    <row r="197" ht="30.0" customHeight="1">
      <c r="A197" s="22" t="s">
        <v>407</v>
      </c>
      <c r="B197" s="2"/>
      <c r="C197" s="2"/>
      <c r="D197" s="3"/>
      <c r="E197" s="18"/>
      <c r="F197" s="18">
        <f>IF(F196=1,F193,"")</f>
        <v>74</v>
      </c>
      <c r="G197" s="39"/>
      <c r="H197" s="17"/>
      <c r="I197" s="17"/>
      <c r="J197" s="17"/>
      <c r="K197" s="17"/>
      <c r="L197" s="17"/>
      <c r="M197" s="17"/>
      <c r="N197" s="17"/>
      <c r="O197" s="17"/>
      <c r="P197" s="17"/>
      <c r="Q197" s="17"/>
      <c r="R197" s="17"/>
      <c r="S197" s="17"/>
      <c r="T197" s="17"/>
    </row>
    <row r="198" ht="14.25" customHeight="1">
      <c r="A198" s="25"/>
      <c r="B198" s="43" t="s">
        <v>408</v>
      </c>
      <c r="C198" s="40"/>
      <c r="D198" s="28"/>
      <c r="E198" s="18" t="s">
        <v>85</v>
      </c>
      <c r="F198" s="29"/>
      <c r="G198" s="39"/>
      <c r="H198" s="17"/>
      <c r="I198" s="17"/>
      <c r="J198" s="17"/>
      <c r="K198" s="17"/>
      <c r="L198" s="17"/>
      <c r="M198" s="17"/>
      <c r="N198" s="17"/>
      <c r="O198" s="17"/>
      <c r="P198" s="17"/>
      <c r="Q198" s="17"/>
      <c r="R198" s="17"/>
      <c r="S198" s="17"/>
      <c r="T198" s="17"/>
    </row>
    <row r="199" ht="14.25" hidden="1" customHeight="1">
      <c r="A199" s="30" t="s">
        <v>409</v>
      </c>
      <c r="B199" s="2"/>
      <c r="C199" s="2"/>
      <c r="D199" s="3"/>
      <c r="E199" s="17"/>
      <c r="F199" s="29"/>
      <c r="G199" s="39"/>
      <c r="H199" s="17"/>
      <c r="I199" s="17"/>
      <c r="J199" s="17"/>
      <c r="K199" s="17"/>
      <c r="L199" s="17"/>
      <c r="M199" s="17"/>
      <c r="N199" s="17"/>
      <c r="O199" s="17"/>
      <c r="P199" s="17"/>
      <c r="Q199" s="17"/>
      <c r="R199" s="17"/>
      <c r="S199" s="17"/>
      <c r="T199" s="17"/>
    </row>
    <row r="200" ht="47.25" customHeight="1">
      <c r="A200" s="31" t="str">
        <f>IF(C198&gt;0,A199,"")</f>
        <v/>
      </c>
      <c r="B200" s="32"/>
      <c r="C200" s="32"/>
      <c r="D200" s="33"/>
      <c r="E200" s="17"/>
      <c r="F200" s="29"/>
      <c r="G200" s="39"/>
      <c r="H200" s="17"/>
      <c r="I200" s="17"/>
      <c r="J200" s="17"/>
      <c r="K200" s="17"/>
      <c r="L200" s="17"/>
      <c r="M200" s="17"/>
      <c r="N200" s="17"/>
      <c r="O200" s="17"/>
      <c r="P200" s="17"/>
      <c r="Q200" s="17"/>
      <c r="R200" s="17"/>
      <c r="S200" s="17"/>
      <c r="T200" s="17"/>
    </row>
    <row r="201" ht="39.75" customHeight="1">
      <c r="A201" s="6" t="s">
        <v>76</v>
      </c>
      <c r="B201" s="2"/>
      <c r="C201" s="2"/>
      <c r="D201" s="3"/>
      <c r="E201" s="17"/>
      <c r="F201" s="18">
        <v>77.0</v>
      </c>
      <c r="G201" s="39"/>
      <c r="H201" s="17"/>
      <c r="I201" s="17"/>
      <c r="J201" s="17"/>
      <c r="K201" s="17"/>
      <c r="L201" s="17"/>
      <c r="M201" s="17"/>
      <c r="N201" s="17"/>
      <c r="O201" s="17"/>
      <c r="P201" s="17"/>
      <c r="Q201" s="17"/>
      <c r="R201" s="17"/>
      <c r="S201" s="17"/>
      <c r="T201" s="17"/>
    </row>
    <row r="202" ht="30.0" customHeight="1">
      <c r="A202" s="21" t="s">
        <v>410</v>
      </c>
      <c r="B202" s="14"/>
      <c r="C202" s="14"/>
      <c r="D202" s="15"/>
      <c r="E202" s="18"/>
      <c r="F202" s="18" t="str">
        <f>C206</f>
        <v/>
      </c>
      <c r="G202" s="39"/>
      <c r="H202" s="17"/>
      <c r="I202" s="17"/>
      <c r="J202" s="17"/>
      <c r="K202" s="17"/>
      <c r="L202" s="17"/>
      <c r="M202" s="17"/>
      <c r="N202" s="17"/>
      <c r="O202" s="17"/>
      <c r="P202" s="17"/>
      <c r="Q202" s="17"/>
      <c r="R202" s="17"/>
      <c r="S202" s="17"/>
      <c r="T202" s="17"/>
    </row>
    <row r="203" ht="30.0" customHeight="1">
      <c r="A203" s="22" t="s">
        <v>411</v>
      </c>
      <c r="B203" s="2"/>
      <c r="C203" s="2"/>
      <c r="D203" s="3"/>
      <c r="E203" s="18"/>
      <c r="F203" s="38">
        <f>IF(F202=E206,1,0)</f>
        <v>0</v>
      </c>
      <c r="G203" s="39"/>
      <c r="H203" s="17"/>
      <c r="I203" s="17"/>
      <c r="J203" s="17"/>
      <c r="K203" s="17"/>
      <c r="L203" s="17"/>
      <c r="M203" s="17"/>
      <c r="N203" s="17"/>
      <c r="O203" s="17"/>
      <c r="P203" s="17"/>
      <c r="Q203" s="17"/>
      <c r="R203" s="17"/>
      <c r="S203" s="17"/>
      <c r="T203" s="17"/>
    </row>
    <row r="204" ht="30.0" customHeight="1">
      <c r="A204" s="22" t="s">
        <v>412</v>
      </c>
      <c r="B204" s="2"/>
      <c r="C204" s="2"/>
      <c r="D204" s="3"/>
      <c r="E204" s="18"/>
      <c r="F204" s="24">
        <f>IF(F202&lt;&gt;E206,1,0)</f>
        <v>1</v>
      </c>
      <c r="G204" s="39"/>
      <c r="H204" s="17"/>
      <c r="I204" s="17"/>
      <c r="J204" s="17"/>
      <c r="K204" s="17"/>
      <c r="L204" s="17"/>
      <c r="M204" s="17"/>
      <c r="N204" s="17"/>
      <c r="O204" s="17"/>
      <c r="P204" s="17"/>
      <c r="Q204" s="17"/>
      <c r="R204" s="17"/>
      <c r="S204" s="17"/>
      <c r="T204" s="17"/>
    </row>
    <row r="205" ht="30.0" customHeight="1">
      <c r="A205" s="22" t="s">
        <v>413</v>
      </c>
      <c r="B205" s="2"/>
      <c r="C205" s="2"/>
      <c r="D205" s="3"/>
      <c r="E205" s="18"/>
      <c r="F205" s="18">
        <f>IF(F204=1,F201,"")</f>
        <v>77</v>
      </c>
      <c r="G205" s="39"/>
      <c r="H205" s="17"/>
      <c r="I205" s="17"/>
      <c r="J205" s="17"/>
      <c r="K205" s="17"/>
      <c r="L205" s="17"/>
      <c r="M205" s="17"/>
      <c r="N205" s="17"/>
      <c r="O205" s="17"/>
      <c r="P205" s="17"/>
      <c r="Q205" s="17"/>
      <c r="R205" s="17"/>
      <c r="S205" s="17"/>
      <c r="T205" s="17"/>
    </row>
    <row r="206" ht="14.25" customHeight="1">
      <c r="A206" s="25"/>
      <c r="B206" s="43" t="s">
        <v>414</v>
      </c>
      <c r="C206" s="40"/>
      <c r="D206" s="28"/>
      <c r="E206" s="18" t="s">
        <v>84</v>
      </c>
      <c r="F206" s="29"/>
      <c r="G206" s="39"/>
      <c r="H206" s="17"/>
      <c r="I206" s="17"/>
      <c r="J206" s="17"/>
      <c r="K206" s="17"/>
      <c r="L206" s="17"/>
      <c r="M206" s="17"/>
      <c r="N206" s="17"/>
      <c r="O206" s="17"/>
      <c r="P206" s="17"/>
      <c r="Q206" s="17"/>
      <c r="R206" s="17"/>
      <c r="S206" s="17"/>
      <c r="T206" s="17"/>
    </row>
    <row r="207" ht="14.25" hidden="1" customHeight="1">
      <c r="A207" s="30" t="s">
        <v>415</v>
      </c>
      <c r="B207" s="2"/>
      <c r="C207" s="2"/>
      <c r="D207" s="3"/>
      <c r="E207" s="17"/>
      <c r="F207" s="29"/>
      <c r="G207" s="39"/>
      <c r="H207" s="17"/>
      <c r="I207" s="17"/>
      <c r="J207" s="17"/>
      <c r="K207" s="17"/>
      <c r="L207" s="17"/>
      <c r="M207" s="17"/>
      <c r="N207" s="17"/>
      <c r="O207" s="17"/>
      <c r="P207" s="17"/>
      <c r="Q207" s="17"/>
      <c r="R207" s="17"/>
      <c r="S207" s="17"/>
      <c r="T207" s="17"/>
    </row>
    <row r="208" ht="30.0" customHeight="1">
      <c r="A208" s="31" t="str">
        <f>IF(C206&gt;0,A207,"")</f>
        <v/>
      </c>
      <c r="B208" s="32"/>
      <c r="C208" s="32"/>
      <c r="D208" s="33"/>
      <c r="E208" s="17"/>
      <c r="F208" s="29"/>
      <c r="G208" s="39"/>
      <c r="H208" s="17"/>
      <c r="I208" s="17"/>
      <c r="J208" s="17"/>
      <c r="K208" s="17"/>
      <c r="L208" s="17"/>
      <c r="M208" s="17"/>
      <c r="N208" s="17"/>
      <c r="O208" s="17"/>
      <c r="P208" s="17"/>
      <c r="Q208" s="17"/>
      <c r="R208" s="17"/>
      <c r="S208" s="17"/>
      <c r="T208" s="17"/>
    </row>
    <row r="209" ht="39.75" customHeight="1">
      <c r="A209" s="6" t="s">
        <v>79</v>
      </c>
      <c r="B209" s="2"/>
      <c r="C209" s="2"/>
      <c r="D209" s="3"/>
      <c r="E209" s="17"/>
      <c r="F209" s="18">
        <v>80.0</v>
      </c>
      <c r="G209" s="39"/>
      <c r="H209" s="17"/>
      <c r="I209" s="17"/>
      <c r="J209" s="17"/>
      <c r="K209" s="17"/>
      <c r="L209" s="17"/>
      <c r="M209" s="17"/>
      <c r="N209" s="17"/>
      <c r="O209" s="17"/>
      <c r="P209" s="17"/>
      <c r="Q209" s="17"/>
      <c r="R209" s="17"/>
      <c r="S209" s="17"/>
      <c r="T209" s="17"/>
    </row>
    <row r="210" ht="30.0" customHeight="1">
      <c r="A210" s="21" t="s">
        <v>416</v>
      </c>
      <c r="B210" s="14"/>
      <c r="C210" s="14"/>
      <c r="D210" s="15"/>
      <c r="E210" s="18"/>
      <c r="F210" s="18" t="str">
        <f>C214</f>
        <v/>
      </c>
      <c r="G210" s="39"/>
      <c r="H210" s="17"/>
      <c r="I210" s="17"/>
      <c r="J210" s="17"/>
      <c r="K210" s="17"/>
      <c r="L210" s="17"/>
      <c r="M210" s="17"/>
      <c r="N210" s="17"/>
      <c r="O210" s="17"/>
      <c r="P210" s="17"/>
      <c r="Q210" s="17"/>
      <c r="R210" s="17"/>
      <c r="S210" s="17"/>
      <c r="T210" s="17"/>
    </row>
    <row r="211" ht="30.0" customHeight="1">
      <c r="A211" s="22" t="s">
        <v>417</v>
      </c>
      <c r="B211" s="2"/>
      <c r="C211" s="2"/>
      <c r="D211" s="3"/>
      <c r="E211" s="18"/>
      <c r="F211" s="38">
        <f>IF(F210=E214,1,0)</f>
        <v>0</v>
      </c>
      <c r="G211" s="39"/>
      <c r="H211" s="17"/>
      <c r="I211" s="17"/>
      <c r="J211" s="17"/>
      <c r="K211" s="17"/>
      <c r="L211" s="17"/>
      <c r="M211" s="17"/>
      <c r="N211" s="17"/>
      <c r="O211" s="17"/>
      <c r="P211" s="17"/>
      <c r="Q211" s="17"/>
      <c r="R211" s="17"/>
      <c r="S211" s="17"/>
      <c r="T211" s="17"/>
    </row>
    <row r="212" ht="30.0" customHeight="1">
      <c r="A212" s="22" t="s">
        <v>418</v>
      </c>
      <c r="B212" s="2"/>
      <c r="C212" s="2"/>
      <c r="D212" s="3"/>
      <c r="E212" s="18"/>
      <c r="F212" s="24">
        <f>IF(F210&lt;&gt;E214,1,0)</f>
        <v>1</v>
      </c>
      <c r="G212" s="39"/>
      <c r="H212" s="17"/>
      <c r="I212" s="17"/>
      <c r="J212" s="17"/>
      <c r="K212" s="17"/>
      <c r="L212" s="17"/>
      <c r="M212" s="17"/>
      <c r="N212" s="17"/>
      <c r="O212" s="17"/>
      <c r="P212" s="17"/>
      <c r="Q212" s="17"/>
      <c r="R212" s="17"/>
      <c r="S212" s="17"/>
      <c r="T212" s="17"/>
    </row>
    <row r="213" ht="30.0" customHeight="1">
      <c r="A213" s="22" t="s">
        <v>419</v>
      </c>
      <c r="B213" s="2"/>
      <c r="C213" s="2"/>
      <c r="D213" s="3"/>
      <c r="E213" s="18"/>
      <c r="F213" s="18">
        <f>IF(F212=1,F209,"")</f>
        <v>80</v>
      </c>
      <c r="G213" s="39"/>
      <c r="H213" s="17"/>
      <c r="I213" s="17"/>
      <c r="J213" s="17"/>
      <c r="K213" s="17"/>
      <c r="L213" s="17"/>
      <c r="M213" s="17"/>
      <c r="N213" s="17"/>
      <c r="O213" s="17"/>
      <c r="P213" s="17"/>
      <c r="Q213" s="17"/>
      <c r="R213" s="17"/>
      <c r="S213" s="17"/>
      <c r="T213" s="17"/>
    </row>
    <row r="214" ht="14.25" customHeight="1">
      <c r="A214" s="25"/>
      <c r="B214" s="43" t="s">
        <v>420</v>
      </c>
      <c r="C214" s="40"/>
      <c r="D214" s="28"/>
      <c r="E214" s="18" t="s">
        <v>86</v>
      </c>
      <c r="F214" s="29"/>
      <c r="G214" s="39"/>
      <c r="H214" s="17"/>
      <c r="I214" s="17"/>
      <c r="J214" s="17"/>
      <c r="K214" s="17"/>
      <c r="L214" s="17"/>
      <c r="M214" s="17"/>
      <c r="N214" s="17"/>
      <c r="O214" s="17"/>
      <c r="P214" s="17"/>
      <c r="Q214" s="17"/>
      <c r="R214" s="17"/>
      <c r="S214" s="17"/>
      <c r="T214" s="17"/>
    </row>
    <row r="215" ht="14.25" hidden="1" customHeight="1">
      <c r="A215" s="30" t="s">
        <v>421</v>
      </c>
      <c r="B215" s="2"/>
      <c r="C215" s="2"/>
      <c r="D215" s="3"/>
      <c r="E215" s="17"/>
      <c r="F215" s="29"/>
      <c r="G215" s="39"/>
      <c r="H215" s="17"/>
      <c r="I215" s="17"/>
      <c r="J215" s="17"/>
      <c r="K215" s="17"/>
      <c r="L215" s="17"/>
      <c r="M215" s="17"/>
      <c r="N215" s="17"/>
      <c r="O215" s="17"/>
      <c r="P215" s="17"/>
      <c r="Q215" s="17"/>
      <c r="R215" s="17"/>
      <c r="S215" s="17"/>
      <c r="T215" s="17"/>
    </row>
    <row r="216" ht="40.5" customHeight="1">
      <c r="A216" s="41" t="str">
        <f>IF(C214&gt;0,A215,"")</f>
        <v/>
      </c>
      <c r="B216" s="32"/>
      <c r="C216" s="32"/>
      <c r="D216" s="33"/>
      <c r="E216" s="17"/>
      <c r="F216" s="29"/>
      <c r="G216" s="39"/>
      <c r="H216" s="17"/>
      <c r="I216" s="17"/>
      <c r="J216" s="17"/>
      <c r="K216" s="17"/>
      <c r="L216" s="17"/>
      <c r="M216" s="17"/>
      <c r="N216" s="17"/>
      <c r="O216" s="17"/>
      <c r="P216" s="17"/>
      <c r="Q216" s="17"/>
      <c r="R216" s="17"/>
      <c r="S216" s="17"/>
      <c r="T216" s="17"/>
    </row>
    <row r="217" ht="39.75" customHeight="1">
      <c r="A217" s="6" t="s">
        <v>82</v>
      </c>
      <c r="B217" s="2"/>
      <c r="C217" s="2"/>
      <c r="D217" s="3"/>
      <c r="E217" s="17"/>
      <c r="F217" s="18">
        <v>83.0</v>
      </c>
      <c r="G217" s="39"/>
      <c r="H217" s="17"/>
      <c r="I217" s="17"/>
      <c r="J217" s="17"/>
      <c r="K217" s="17"/>
      <c r="L217" s="17"/>
      <c r="M217" s="17"/>
      <c r="N217" s="17"/>
      <c r="O217" s="17"/>
      <c r="P217" s="17"/>
      <c r="Q217" s="17"/>
      <c r="R217" s="17"/>
      <c r="S217" s="17"/>
      <c r="T217" s="17"/>
    </row>
    <row r="218" ht="30.0" customHeight="1">
      <c r="A218" s="21" t="s">
        <v>422</v>
      </c>
      <c r="B218" s="14"/>
      <c r="C218" s="14"/>
      <c r="D218" s="15"/>
      <c r="E218" s="18"/>
      <c r="F218" s="18" t="str">
        <f>C222</f>
        <v/>
      </c>
      <c r="G218" s="39"/>
      <c r="H218" s="17"/>
      <c r="I218" s="17"/>
      <c r="J218" s="17"/>
      <c r="K218" s="17"/>
      <c r="L218" s="17"/>
      <c r="M218" s="17"/>
      <c r="N218" s="17"/>
      <c r="O218" s="17"/>
      <c r="P218" s="17"/>
      <c r="Q218" s="17"/>
      <c r="R218" s="17"/>
      <c r="S218" s="17"/>
      <c r="T218" s="17"/>
    </row>
    <row r="219" ht="30.0" customHeight="1">
      <c r="A219" s="22" t="s">
        <v>423</v>
      </c>
      <c r="B219" s="2"/>
      <c r="C219" s="2"/>
      <c r="D219" s="3"/>
      <c r="E219" s="18"/>
      <c r="F219" s="38">
        <f>IF(F218=E222,1,0)</f>
        <v>0</v>
      </c>
      <c r="G219" s="39"/>
      <c r="H219" s="17"/>
      <c r="I219" s="17"/>
      <c r="J219" s="17"/>
      <c r="K219" s="17"/>
      <c r="L219" s="17"/>
      <c r="M219" s="17"/>
      <c r="N219" s="17"/>
      <c r="O219" s="17"/>
      <c r="P219" s="17"/>
      <c r="Q219" s="17"/>
      <c r="R219" s="17"/>
      <c r="S219" s="17"/>
      <c r="T219" s="17"/>
    </row>
    <row r="220" ht="30.0" customHeight="1">
      <c r="A220" s="22" t="s">
        <v>424</v>
      </c>
      <c r="B220" s="2"/>
      <c r="C220" s="2"/>
      <c r="D220" s="3"/>
      <c r="E220" s="18"/>
      <c r="F220" s="24">
        <f>IF(F218&lt;&gt;E222,1,0)</f>
        <v>1</v>
      </c>
      <c r="G220" s="39"/>
      <c r="H220" s="17"/>
      <c r="I220" s="17"/>
      <c r="J220" s="17"/>
      <c r="K220" s="17"/>
      <c r="L220" s="17"/>
      <c r="M220" s="17"/>
      <c r="N220" s="17"/>
      <c r="O220" s="17"/>
      <c r="P220" s="17"/>
      <c r="Q220" s="17"/>
      <c r="R220" s="17"/>
      <c r="S220" s="17"/>
      <c r="T220" s="17"/>
    </row>
    <row r="221" ht="30.0" customHeight="1">
      <c r="A221" s="22" t="s">
        <v>425</v>
      </c>
      <c r="B221" s="2"/>
      <c r="C221" s="2"/>
      <c r="D221" s="3"/>
      <c r="E221" s="18"/>
      <c r="F221" s="18">
        <f>IF(F220=1,F217,"")</f>
        <v>83</v>
      </c>
      <c r="G221" s="39"/>
      <c r="H221" s="17"/>
      <c r="I221" s="17"/>
      <c r="J221" s="17"/>
      <c r="K221" s="17"/>
      <c r="L221" s="17"/>
      <c r="M221" s="17"/>
      <c r="N221" s="17"/>
      <c r="O221" s="17"/>
      <c r="P221" s="17"/>
      <c r="Q221" s="17"/>
      <c r="R221" s="17"/>
      <c r="S221" s="17"/>
      <c r="T221" s="17"/>
    </row>
    <row r="222" ht="14.25" customHeight="1">
      <c r="A222" s="25"/>
      <c r="B222" s="43" t="s">
        <v>426</v>
      </c>
      <c r="C222" s="40"/>
      <c r="D222" s="28"/>
      <c r="E222" s="18" t="s">
        <v>86</v>
      </c>
      <c r="F222" s="29"/>
      <c r="G222" s="39"/>
      <c r="H222" s="17"/>
      <c r="I222" s="17"/>
      <c r="J222" s="17"/>
      <c r="K222" s="17"/>
      <c r="L222" s="17"/>
      <c r="M222" s="17"/>
      <c r="N222" s="17"/>
      <c r="O222" s="17"/>
      <c r="P222" s="17"/>
      <c r="Q222" s="17"/>
      <c r="R222" s="17"/>
      <c r="S222" s="17"/>
      <c r="T222" s="17"/>
    </row>
    <row r="223" ht="14.25" hidden="1" customHeight="1">
      <c r="A223" s="30" t="s">
        <v>427</v>
      </c>
      <c r="B223" s="2"/>
      <c r="C223" s="2"/>
      <c r="D223" s="3"/>
      <c r="E223" s="17"/>
      <c r="F223" s="29"/>
      <c r="G223" s="39"/>
      <c r="H223" s="17"/>
      <c r="I223" s="17"/>
      <c r="J223" s="17"/>
      <c r="K223" s="17"/>
      <c r="L223" s="17"/>
      <c r="M223" s="17"/>
      <c r="N223" s="17"/>
      <c r="O223" s="17"/>
      <c r="P223" s="17"/>
      <c r="Q223" s="17"/>
      <c r="R223" s="17"/>
      <c r="S223" s="17"/>
      <c r="T223" s="17"/>
    </row>
    <row r="224" ht="30.0" customHeight="1">
      <c r="A224" s="31" t="str">
        <f>IF(C222&gt;0,A223,"")</f>
        <v/>
      </c>
      <c r="B224" s="32"/>
      <c r="C224" s="32"/>
      <c r="D224" s="33"/>
      <c r="E224" s="17"/>
      <c r="F224" s="29"/>
      <c r="G224" s="39"/>
      <c r="H224" s="17"/>
      <c r="I224" s="17"/>
      <c r="J224" s="17"/>
      <c r="K224" s="17"/>
      <c r="L224" s="17"/>
      <c r="M224" s="17"/>
      <c r="N224" s="17"/>
      <c r="O224" s="17"/>
      <c r="P224" s="17"/>
      <c r="Q224" s="17"/>
      <c r="R224" s="17"/>
      <c r="S224" s="17"/>
      <c r="T224" s="17"/>
    </row>
    <row r="225" ht="14.25" customHeight="1">
      <c r="A225" s="17"/>
      <c r="B225" s="17"/>
      <c r="C225" s="17"/>
      <c r="D225" s="17"/>
      <c r="E225" s="17"/>
      <c r="F225" s="29"/>
      <c r="G225" s="39"/>
      <c r="H225" s="17"/>
      <c r="I225" s="17"/>
      <c r="J225" s="17"/>
      <c r="K225" s="17"/>
      <c r="L225" s="17"/>
      <c r="M225" s="17"/>
      <c r="N225" s="17"/>
      <c r="O225" s="17"/>
      <c r="P225" s="17"/>
      <c r="Q225" s="17"/>
      <c r="R225" s="17"/>
      <c r="S225" s="17"/>
      <c r="T225" s="17"/>
    </row>
    <row r="226" ht="14.25" customHeight="1">
      <c r="A226" s="17"/>
      <c r="B226" s="17"/>
      <c r="C226" s="17"/>
      <c r="D226" s="17"/>
      <c r="E226" s="17"/>
      <c r="F226" s="29"/>
      <c r="G226" s="39"/>
      <c r="H226" s="17"/>
      <c r="I226" s="17"/>
      <c r="J226" s="17"/>
      <c r="K226" s="17"/>
      <c r="L226" s="17"/>
      <c r="M226" s="17"/>
      <c r="N226" s="17"/>
      <c r="O226" s="17"/>
      <c r="P226" s="17"/>
      <c r="Q226" s="17"/>
      <c r="R226" s="17"/>
      <c r="S226" s="17"/>
      <c r="T226" s="17"/>
    </row>
    <row r="227" ht="14.25" customHeight="1">
      <c r="A227" s="17"/>
      <c r="B227" s="17"/>
      <c r="C227" s="17"/>
      <c r="D227" s="17"/>
      <c r="E227" s="17"/>
      <c r="F227" s="29"/>
      <c r="G227" s="39"/>
      <c r="H227" s="17"/>
      <c r="I227" s="17"/>
      <c r="J227" s="17"/>
      <c r="K227" s="17"/>
      <c r="L227" s="17"/>
      <c r="M227" s="17"/>
      <c r="N227" s="17"/>
      <c r="O227" s="17"/>
      <c r="P227" s="17"/>
      <c r="Q227" s="17"/>
      <c r="R227" s="17"/>
      <c r="S227" s="17"/>
      <c r="T227" s="17"/>
    </row>
    <row r="228" ht="14.25" customHeight="1">
      <c r="A228" s="17"/>
      <c r="B228" s="17"/>
      <c r="C228" s="17"/>
      <c r="D228" s="17"/>
      <c r="E228" s="17"/>
      <c r="F228" s="29"/>
      <c r="G228" s="39"/>
      <c r="H228" s="17"/>
      <c r="I228" s="17"/>
      <c r="J228" s="17"/>
      <c r="K228" s="17"/>
      <c r="L228" s="17"/>
      <c r="M228" s="17"/>
      <c r="N228" s="17"/>
      <c r="O228" s="17"/>
      <c r="P228" s="17"/>
      <c r="Q228" s="17"/>
      <c r="R228" s="17"/>
      <c r="S228" s="17"/>
      <c r="T228" s="17"/>
    </row>
    <row r="229" ht="14.25" customHeight="1">
      <c r="A229" s="17"/>
      <c r="B229" s="17"/>
      <c r="C229" s="17"/>
      <c r="D229" s="17"/>
      <c r="E229" s="17"/>
      <c r="F229" s="29"/>
      <c r="G229" s="39"/>
      <c r="H229" s="17"/>
      <c r="I229" s="17"/>
      <c r="J229" s="17"/>
      <c r="K229" s="17"/>
      <c r="L229" s="17"/>
      <c r="M229" s="17"/>
      <c r="N229" s="17"/>
      <c r="O229" s="17"/>
      <c r="P229" s="17"/>
      <c r="Q229" s="17"/>
      <c r="R229" s="17"/>
      <c r="S229" s="17"/>
      <c r="T229" s="17"/>
    </row>
    <row r="230" ht="14.25" customHeight="1">
      <c r="A230" s="17"/>
      <c r="B230" s="17"/>
      <c r="C230" s="17"/>
      <c r="D230" s="17"/>
      <c r="E230" s="17"/>
      <c r="F230" s="29"/>
      <c r="G230" s="39"/>
      <c r="H230" s="17"/>
      <c r="I230" s="17"/>
      <c r="J230" s="17"/>
      <c r="K230" s="17"/>
      <c r="L230" s="17"/>
      <c r="M230" s="17"/>
      <c r="N230" s="17"/>
      <c r="O230" s="17"/>
      <c r="P230" s="17"/>
      <c r="Q230" s="17"/>
      <c r="R230" s="17"/>
      <c r="S230" s="17"/>
      <c r="T230" s="17"/>
    </row>
    <row r="231" ht="14.25" customHeight="1">
      <c r="A231" s="17"/>
      <c r="B231" s="17"/>
      <c r="C231" s="17"/>
      <c r="D231" s="17"/>
      <c r="E231" s="17"/>
      <c r="F231" s="29"/>
      <c r="G231" s="39"/>
      <c r="H231" s="17"/>
      <c r="I231" s="17"/>
      <c r="J231" s="17"/>
      <c r="K231" s="17"/>
      <c r="L231" s="17"/>
      <c r="M231" s="17"/>
      <c r="N231" s="17"/>
      <c r="O231" s="17"/>
      <c r="P231" s="17"/>
      <c r="Q231" s="17"/>
      <c r="R231" s="17"/>
      <c r="S231" s="17"/>
      <c r="T231" s="17"/>
    </row>
    <row r="232" ht="14.25" customHeight="1">
      <c r="A232" s="17"/>
      <c r="B232" s="17"/>
      <c r="C232" s="17"/>
      <c r="D232" s="17"/>
      <c r="E232" s="17"/>
      <c r="F232" s="29"/>
      <c r="G232" s="39"/>
      <c r="H232" s="17"/>
      <c r="I232" s="17"/>
      <c r="J232" s="17"/>
      <c r="K232" s="17"/>
      <c r="L232" s="17"/>
      <c r="M232" s="17"/>
      <c r="N232" s="17"/>
      <c r="O232" s="17"/>
      <c r="P232" s="17"/>
      <c r="Q232" s="17"/>
      <c r="R232" s="17"/>
      <c r="S232" s="17"/>
      <c r="T232" s="17"/>
    </row>
    <row r="233" ht="14.25" customHeight="1">
      <c r="A233" s="17"/>
      <c r="B233" s="17"/>
      <c r="C233" s="17"/>
      <c r="D233" s="17"/>
      <c r="E233" s="17"/>
      <c r="F233" s="29"/>
      <c r="G233" s="39"/>
      <c r="H233" s="17"/>
      <c r="I233" s="17"/>
      <c r="J233" s="17"/>
      <c r="K233" s="17"/>
      <c r="L233" s="17"/>
      <c r="M233" s="17"/>
      <c r="N233" s="17"/>
      <c r="O233" s="17"/>
      <c r="P233" s="17"/>
      <c r="Q233" s="17"/>
      <c r="R233" s="17"/>
      <c r="S233" s="17"/>
      <c r="T233" s="17"/>
    </row>
    <row r="234" ht="14.25" customHeight="1">
      <c r="A234" s="17"/>
      <c r="B234" s="17"/>
      <c r="C234" s="17"/>
      <c r="D234" s="17"/>
      <c r="E234" s="17"/>
      <c r="F234" s="29"/>
      <c r="G234" s="39"/>
      <c r="H234" s="17"/>
      <c r="I234" s="17"/>
      <c r="J234" s="17"/>
      <c r="K234" s="17"/>
      <c r="L234" s="17"/>
      <c r="M234" s="17"/>
      <c r="N234" s="17"/>
      <c r="O234" s="17"/>
      <c r="P234" s="17"/>
      <c r="Q234" s="17"/>
      <c r="R234" s="17"/>
      <c r="S234" s="17"/>
      <c r="T234" s="17"/>
    </row>
    <row r="235" ht="14.25" customHeight="1">
      <c r="A235" s="17"/>
      <c r="B235" s="17"/>
      <c r="C235" s="17"/>
      <c r="D235" s="17"/>
      <c r="E235" s="17"/>
      <c r="F235" s="29"/>
      <c r="G235" s="39"/>
      <c r="H235" s="17"/>
      <c r="I235" s="17"/>
      <c r="J235" s="17"/>
      <c r="K235" s="17"/>
      <c r="L235" s="17"/>
      <c r="M235" s="17"/>
      <c r="N235" s="17"/>
      <c r="O235" s="17"/>
      <c r="P235" s="17"/>
      <c r="Q235" s="17"/>
      <c r="R235" s="17"/>
      <c r="S235" s="17"/>
      <c r="T235" s="17"/>
    </row>
    <row r="236" ht="14.25" customHeight="1">
      <c r="A236" s="17"/>
      <c r="B236" s="17"/>
      <c r="C236" s="17"/>
      <c r="D236" s="17"/>
      <c r="E236" s="17"/>
      <c r="F236" s="29"/>
      <c r="G236" s="39"/>
      <c r="H236" s="17"/>
      <c r="I236" s="17"/>
      <c r="J236" s="17"/>
      <c r="K236" s="17"/>
      <c r="L236" s="17"/>
      <c r="M236" s="17"/>
      <c r="N236" s="17"/>
      <c r="O236" s="17"/>
      <c r="P236" s="17"/>
      <c r="Q236" s="17"/>
      <c r="R236" s="17"/>
      <c r="S236" s="17"/>
      <c r="T236" s="17"/>
    </row>
    <row r="237" ht="14.25" customHeight="1">
      <c r="A237" s="17"/>
      <c r="B237" s="17"/>
      <c r="C237" s="17"/>
      <c r="D237" s="17"/>
      <c r="E237" s="17"/>
      <c r="F237" s="29"/>
      <c r="G237" s="39"/>
      <c r="H237" s="17"/>
      <c r="I237" s="17"/>
      <c r="J237" s="17"/>
      <c r="K237" s="17"/>
      <c r="L237" s="17"/>
      <c r="M237" s="17"/>
      <c r="N237" s="17"/>
      <c r="O237" s="17"/>
      <c r="P237" s="17"/>
      <c r="Q237" s="17"/>
      <c r="R237" s="17"/>
      <c r="S237" s="17"/>
      <c r="T237" s="17"/>
    </row>
    <row r="238" ht="14.25" customHeight="1">
      <c r="A238" s="17"/>
      <c r="B238" s="17"/>
      <c r="C238" s="17"/>
      <c r="D238" s="17"/>
      <c r="E238" s="17"/>
      <c r="F238" s="29"/>
      <c r="G238" s="39"/>
      <c r="H238" s="17"/>
      <c r="I238" s="17"/>
      <c r="J238" s="17"/>
      <c r="K238" s="17"/>
      <c r="L238" s="17"/>
      <c r="M238" s="17"/>
      <c r="N238" s="17"/>
      <c r="O238" s="17"/>
      <c r="P238" s="17"/>
      <c r="Q238" s="17"/>
      <c r="R238" s="17"/>
      <c r="S238" s="17"/>
      <c r="T238" s="17"/>
    </row>
    <row r="239" ht="14.25" customHeight="1">
      <c r="A239" s="17"/>
      <c r="B239" s="17"/>
      <c r="C239" s="17"/>
      <c r="D239" s="17"/>
      <c r="E239" s="17"/>
      <c r="F239" s="29"/>
      <c r="G239" s="39"/>
      <c r="H239" s="17"/>
      <c r="I239" s="17"/>
      <c r="J239" s="17"/>
      <c r="K239" s="17"/>
      <c r="L239" s="17"/>
      <c r="M239" s="17"/>
      <c r="N239" s="17"/>
      <c r="O239" s="17"/>
      <c r="P239" s="17"/>
      <c r="Q239" s="17"/>
      <c r="R239" s="17"/>
      <c r="S239" s="17"/>
      <c r="T239" s="17"/>
    </row>
    <row r="240" ht="14.25" customHeight="1">
      <c r="A240" s="17"/>
      <c r="B240" s="17"/>
      <c r="C240" s="17"/>
      <c r="D240" s="17"/>
      <c r="E240" s="17"/>
      <c r="F240" s="29"/>
      <c r="G240" s="39"/>
      <c r="H240" s="17"/>
      <c r="I240" s="17"/>
      <c r="J240" s="17"/>
      <c r="K240" s="17"/>
      <c r="L240" s="17"/>
      <c r="M240" s="17"/>
      <c r="N240" s="17"/>
      <c r="O240" s="17"/>
      <c r="P240" s="17"/>
      <c r="Q240" s="17"/>
      <c r="R240" s="17"/>
      <c r="S240" s="17"/>
      <c r="T240" s="17"/>
    </row>
    <row r="241" ht="14.25" customHeight="1">
      <c r="A241" s="17"/>
      <c r="B241" s="17"/>
      <c r="C241" s="17"/>
      <c r="D241" s="17"/>
      <c r="E241" s="17"/>
      <c r="F241" s="29"/>
      <c r="G241" s="39"/>
      <c r="H241" s="17"/>
      <c r="I241" s="17"/>
      <c r="J241" s="17"/>
      <c r="K241" s="17"/>
      <c r="L241" s="17"/>
      <c r="M241" s="17"/>
      <c r="N241" s="17"/>
      <c r="O241" s="17"/>
      <c r="P241" s="17"/>
      <c r="Q241" s="17"/>
      <c r="R241" s="17"/>
      <c r="S241" s="17"/>
      <c r="T241" s="17"/>
    </row>
    <row r="242" ht="14.25" customHeight="1">
      <c r="A242" s="17"/>
      <c r="B242" s="17"/>
      <c r="C242" s="17"/>
      <c r="D242" s="17"/>
      <c r="E242" s="17"/>
      <c r="F242" s="29"/>
      <c r="G242" s="39"/>
      <c r="H242" s="17"/>
      <c r="I242" s="17"/>
      <c r="J242" s="17"/>
      <c r="K242" s="17"/>
      <c r="L242" s="17"/>
      <c r="M242" s="17"/>
      <c r="N242" s="17"/>
      <c r="O242" s="17"/>
      <c r="P242" s="17"/>
      <c r="Q242" s="17"/>
      <c r="R242" s="17"/>
      <c r="S242" s="17"/>
      <c r="T242" s="17"/>
    </row>
    <row r="243" ht="14.25" customHeight="1">
      <c r="A243" s="17"/>
      <c r="B243" s="17"/>
      <c r="C243" s="17"/>
      <c r="D243" s="17"/>
      <c r="E243" s="17"/>
      <c r="F243" s="29"/>
      <c r="G243" s="39"/>
      <c r="H243" s="17"/>
      <c r="I243" s="17"/>
      <c r="J243" s="17"/>
      <c r="K243" s="17"/>
      <c r="L243" s="17"/>
      <c r="M243" s="17"/>
      <c r="N243" s="17"/>
      <c r="O243" s="17"/>
      <c r="P243" s="17"/>
      <c r="Q243" s="17"/>
      <c r="R243" s="17"/>
      <c r="S243" s="17"/>
      <c r="T243" s="17"/>
    </row>
    <row r="244" ht="14.25" customHeight="1">
      <c r="A244" s="17"/>
      <c r="B244" s="17"/>
      <c r="C244" s="17"/>
      <c r="D244" s="17"/>
      <c r="E244" s="17"/>
      <c r="F244" s="29"/>
      <c r="G244" s="39"/>
      <c r="H244" s="17"/>
      <c r="I244" s="17"/>
      <c r="J244" s="17"/>
      <c r="K244" s="17"/>
      <c r="L244" s="17"/>
      <c r="M244" s="17"/>
      <c r="N244" s="17"/>
      <c r="O244" s="17"/>
      <c r="P244" s="17"/>
      <c r="Q244" s="17"/>
      <c r="R244" s="17"/>
      <c r="S244" s="17"/>
      <c r="T244" s="17"/>
    </row>
    <row r="245" ht="14.25" customHeight="1">
      <c r="A245" s="17"/>
      <c r="B245" s="17"/>
      <c r="C245" s="17"/>
      <c r="D245" s="17"/>
      <c r="E245" s="17"/>
      <c r="F245" s="29"/>
      <c r="G245" s="39"/>
      <c r="H245" s="17"/>
      <c r="I245" s="17"/>
      <c r="J245" s="17"/>
      <c r="K245" s="17"/>
      <c r="L245" s="17"/>
      <c r="M245" s="17"/>
      <c r="N245" s="17"/>
      <c r="O245" s="17"/>
      <c r="P245" s="17"/>
      <c r="Q245" s="17"/>
      <c r="R245" s="17"/>
      <c r="S245" s="17"/>
      <c r="T245" s="17"/>
    </row>
    <row r="246" ht="14.25" customHeight="1">
      <c r="A246" s="17"/>
      <c r="B246" s="17"/>
      <c r="C246" s="17"/>
      <c r="D246" s="17"/>
      <c r="E246" s="17"/>
      <c r="F246" s="29"/>
      <c r="G246" s="39"/>
      <c r="H246" s="17"/>
      <c r="I246" s="17"/>
      <c r="J246" s="17"/>
      <c r="K246" s="17"/>
      <c r="L246" s="17"/>
      <c r="M246" s="17"/>
      <c r="N246" s="17"/>
      <c r="O246" s="17"/>
      <c r="P246" s="17"/>
      <c r="Q246" s="17"/>
      <c r="R246" s="17"/>
      <c r="S246" s="17"/>
      <c r="T246" s="17"/>
    </row>
    <row r="247" ht="14.25" customHeight="1">
      <c r="A247" s="17"/>
      <c r="B247" s="17"/>
      <c r="C247" s="17"/>
      <c r="D247" s="17"/>
      <c r="E247" s="17"/>
      <c r="F247" s="29"/>
      <c r="G247" s="39"/>
      <c r="H247" s="17"/>
      <c r="I247" s="17"/>
      <c r="J247" s="17"/>
      <c r="K247" s="17"/>
      <c r="L247" s="17"/>
      <c r="M247" s="17"/>
      <c r="N247" s="17"/>
      <c r="O247" s="17"/>
      <c r="P247" s="17"/>
      <c r="Q247" s="17"/>
      <c r="R247" s="17"/>
      <c r="S247" s="17"/>
      <c r="T247" s="17"/>
    </row>
    <row r="248" ht="14.25" customHeight="1">
      <c r="A248" s="17"/>
      <c r="B248" s="17"/>
      <c r="C248" s="17"/>
      <c r="D248" s="17"/>
      <c r="E248" s="17"/>
      <c r="F248" s="29"/>
      <c r="G248" s="39"/>
      <c r="H248" s="17"/>
      <c r="I248" s="17"/>
      <c r="J248" s="17"/>
      <c r="K248" s="17"/>
      <c r="L248" s="17"/>
      <c r="M248" s="17"/>
      <c r="N248" s="17"/>
      <c r="O248" s="17"/>
      <c r="P248" s="17"/>
      <c r="Q248" s="17"/>
      <c r="R248" s="17"/>
      <c r="S248" s="17"/>
      <c r="T248" s="17"/>
    </row>
    <row r="249" ht="14.25" customHeight="1">
      <c r="A249" s="17"/>
      <c r="B249" s="17"/>
      <c r="C249" s="17"/>
      <c r="D249" s="17"/>
      <c r="E249" s="17"/>
      <c r="F249" s="29"/>
      <c r="G249" s="39"/>
      <c r="H249" s="17"/>
      <c r="I249" s="17"/>
      <c r="J249" s="17"/>
      <c r="K249" s="17"/>
      <c r="L249" s="17"/>
      <c r="M249" s="17"/>
      <c r="N249" s="17"/>
      <c r="O249" s="17"/>
      <c r="P249" s="17"/>
      <c r="Q249" s="17"/>
      <c r="R249" s="17"/>
      <c r="S249" s="17"/>
      <c r="T249" s="17"/>
    </row>
    <row r="250" ht="14.25" customHeight="1">
      <c r="A250" s="17"/>
      <c r="B250" s="17"/>
      <c r="C250" s="17"/>
      <c r="D250" s="17"/>
      <c r="F250" s="53"/>
      <c r="G250" s="54"/>
    </row>
    <row r="251" ht="14.25" customHeight="1">
      <c r="F251" s="53"/>
      <c r="G251" s="54"/>
    </row>
    <row r="252" ht="14.25" customHeight="1">
      <c r="F252" s="53"/>
      <c r="G252" s="54"/>
    </row>
    <row r="253" ht="14.25" customHeight="1">
      <c r="F253" s="53"/>
      <c r="G253" s="54"/>
    </row>
    <row r="254" ht="14.25" customHeight="1">
      <c r="F254" s="53"/>
      <c r="G254" s="54"/>
    </row>
    <row r="255" ht="14.25" customHeight="1">
      <c r="F255" s="53"/>
      <c r="G255" s="54"/>
    </row>
    <row r="256" ht="14.25" customHeight="1">
      <c r="F256" s="53"/>
      <c r="G256" s="54"/>
    </row>
    <row r="257" ht="14.25" customHeight="1">
      <c r="F257" s="53"/>
      <c r="G257" s="54"/>
    </row>
    <row r="258" ht="14.25" customHeight="1">
      <c r="F258" s="53"/>
      <c r="G258" s="54"/>
    </row>
    <row r="259" ht="14.25" customHeight="1">
      <c r="F259" s="53"/>
      <c r="G259" s="54"/>
    </row>
    <row r="260" ht="14.25" customHeight="1">
      <c r="F260" s="53"/>
      <c r="G260" s="54"/>
    </row>
    <row r="261" ht="14.25" customHeight="1">
      <c r="F261" s="53"/>
      <c r="G261" s="54"/>
    </row>
    <row r="262" ht="14.25" customHeight="1">
      <c r="F262" s="53"/>
      <c r="G262" s="54"/>
    </row>
    <row r="263" ht="14.25" customHeight="1">
      <c r="F263" s="53"/>
      <c r="G263" s="54"/>
    </row>
    <row r="264" ht="14.25" customHeight="1">
      <c r="F264" s="53"/>
      <c r="G264" s="54"/>
    </row>
    <row r="265" ht="14.25" customHeight="1">
      <c r="F265" s="53"/>
      <c r="G265" s="54"/>
    </row>
    <row r="266" ht="14.25" customHeight="1">
      <c r="F266" s="53"/>
      <c r="G266" s="54"/>
    </row>
    <row r="267" ht="14.25" customHeight="1">
      <c r="F267" s="53"/>
      <c r="G267" s="54"/>
    </row>
    <row r="268" ht="14.25" customHeight="1">
      <c r="F268" s="53"/>
      <c r="G268" s="54"/>
    </row>
    <row r="269" ht="14.25" customHeight="1">
      <c r="F269" s="53"/>
      <c r="G269" s="54"/>
    </row>
    <row r="270" ht="14.25" customHeight="1">
      <c r="F270" s="53"/>
      <c r="G270" s="54"/>
    </row>
    <row r="271" ht="14.25" customHeight="1">
      <c r="F271" s="53"/>
      <c r="G271" s="54"/>
    </row>
    <row r="272" ht="14.25" customHeight="1">
      <c r="F272" s="53"/>
      <c r="G272" s="54"/>
    </row>
    <row r="273" ht="14.25" customHeight="1">
      <c r="F273" s="53"/>
      <c r="G273" s="54"/>
    </row>
    <row r="274" ht="14.25" customHeight="1">
      <c r="F274" s="53"/>
      <c r="G274" s="54"/>
    </row>
    <row r="275" ht="14.25" customHeight="1">
      <c r="F275" s="53"/>
      <c r="G275" s="54"/>
    </row>
    <row r="276" ht="14.25" customHeight="1">
      <c r="F276" s="53"/>
      <c r="G276" s="54"/>
    </row>
    <row r="277" ht="14.25" customHeight="1">
      <c r="F277" s="53"/>
      <c r="G277" s="54"/>
    </row>
    <row r="278" ht="14.25" customHeight="1">
      <c r="F278" s="53"/>
      <c r="G278" s="54"/>
    </row>
    <row r="279" ht="14.25" customHeight="1">
      <c r="F279" s="53"/>
      <c r="G279" s="54"/>
    </row>
    <row r="280" ht="14.25" customHeight="1">
      <c r="F280" s="53"/>
      <c r="G280" s="54"/>
    </row>
    <row r="281" ht="14.25" customHeight="1">
      <c r="F281" s="53"/>
      <c r="G281" s="54"/>
    </row>
    <row r="282" ht="14.25" customHeight="1">
      <c r="F282" s="53"/>
      <c r="G282" s="54"/>
    </row>
    <row r="283" ht="14.25" customHeight="1">
      <c r="F283" s="53"/>
      <c r="G283" s="54"/>
    </row>
    <row r="284" ht="14.25" customHeight="1">
      <c r="F284" s="53"/>
      <c r="G284" s="54"/>
    </row>
    <row r="285" ht="14.25" customHeight="1">
      <c r="F285" s="53"/>
      <c r="G285" s="54"/>
    </row>
    <row r="286" ht="14.25" customHeight="1">
      <c r="F286" s="53"/>
      <c r="G286" s="54"/>
    </row>
    <row r="287" ht="14.25" customHeight="1">
      <c r="F287" s="53"/>
      <c r="G287" s="54"/>
    </row>
    <row r="288" ht="14.25" customHeight="1">
      <c r="F288" s="53"/>
      <c r="G288" s="54"/>
    </row>
    <row r="289" ht="14.25" customHeight="1">
      <c r="F289" s="53"/>
      <c r="G289" s="54"/>
    </row>
    <row r="290" ht="14.25" customHeight="1">
      <c r="F290" s="53"/>
      <c r="G290" s="54"/>
    </row>
    <row r="291" ht="14.25" customHeight="1">
      <c r="F291" s="53"/>
      <c r="G291" s="54"/>
    </row>
    <row r="292" ht="14.25" customHeight="1">
      <c r="F292" s="53"/>
      <c r="G292" s="54"/>
    </row>
    <row r="293" ht="14.25" customHeight="1">
      <c r="F293" s="53"/>
      <c r="G293" s="54"/>
    </row>
    <row r="294" ht="14.25" customHeight="1">
      <c r="F294" s="53"/>
      <c r="G294" s="54"/>
    </row>
    <row r="295" ht="14.25" customHeight="1">
      <c r="F295" s="53"/>
      <c r="G295" s="54"/>
    </row>
    <row r="296" ht="14.25" customHeight="1">
      <c r="F296" s="53"/>
      <c r="G296" s="54"/>
    </row>
    <row r="297" ht="14.25" customHeight="1">
      <c r="F297" s="53"/>
      <c r="G297" s="54"/>
    </row>
    <row r="298" ht="14.25" customHeight="1">
      <c r="F298" s="53"/>
      <c r="G298" s="54"/>
    </row>
    <row r="299" ht="14.25" customHeight="1">
      <c r="F299" s="53"/>
      <c r="G299" s="54"/>
    </row>
    <row r="300" ht="14.25" customHeight="1">
      <c r="F300" s="53"/>
      <c r="G300" s="54"/>
    </row>
    <row r="301" ht="14.25" customHeight="1">
      <c r="F301" s="53"/>
      <c r="G301" s="54"/>
    </row>
    <row r="302" ht="14.25" customHeight="1">
      <c r="F302" s="53"/>
      <c r="G302" s="54"/>
    </row>
    <row r="303" ht="14.25" customHeight="1">
      <c r="F303" s="53"/>
      <c r="G303" s="54"/>
    </row>
    <row r="304" ht="14.25" customHeight="1">
      <c r="F304" s="53"/>
      <c r="G304" s="54"/>
    </row>
    <row r="305" ht="14.25" customHeight="1">
      <c r="F305" s="53"/>
      <c r="G305" s="54"/>
    </row>
    <row r="306" ht="14.25" customHeight="1">
      <c r="F306" s="53"/>
      <c r="G306" s="54"/>
    </row>
    <row r="307" ht="14.25" customHeight="1">
      <c r="F307" s="53"/>
      <c r="G307" s="54"/>
    </row>
    <row r="308" ht="14.25" customHeight="1">
      <c r="F308" s="53"/>
      <c r="G308" s="54"/>
    </row>
    <row r="309" ht="14.25" customHeight="1">
      <c r="F309" s="53"/>
      <c r="G309" s="54"/>
    </row>
    <row r="310" ht="14.25" customHeight="1">
      <c r="F310" s="53"/>
      <c r="G310" s="54"/>
    </row>
    <row r="311" ht="14.25" customHeight="1">
      <c r="F311" s="53"/>
      <c r="G311" s="54"/>
    </row>
    <row r="312" ht="14.25" customHeight="1">
      <c r="F312" s="53"/>
      <c r="G312" s="54"/>
    </row>
    <row r="313" ht="14.25" customHeight="1">
      <c r="F313" s="53"/>
      <c r="G313" s="54"/>
    </row>
    <row r="314" ht="14.25" customHeight="1">
      <c r="F314" s="53"/>
      <c r="G314" s="54"/>
    </row>
    <row r="315" ht="14.25" customHeight="1">
      <c r="F315" s="53"/>
      <c r="G315" s="54"/>
    </row>
    <row r="316" ht="14.25" customHeight="1">
      <c r="F316" s="53"/>
      <c r="G316" s="54"/>
    </row>
    <row r="317" ht="14.25" customHeight="1">
      <c r="F317" s="53"/>
      <c r="G317" s="54"/>
    </row>
    <row r="318" ht="14.25" customHeight="1">
      <c r="F318" s="53"/>
      <c r="G318" s="54"/>
    </row>
    <row r="319" ht="14.25" customHeight="1">
      <c r="F319" s="53"/>
      <c r="G319" s="54"/>
    </row>
    <row r="320" ht="14.25" customHeight="1">
      <c r="F320" s="53"/>
      <c r="G320" s="54"/>
    </row>
    <row r="321" ht="14.25" customHeight="1">
      <c r="F321" s="53"/>
      <c r="G321" s="54"/>
    </row>
    <row r="322" ht="14.25" customHeight="1">
      <c r="F322" s="53"/>
      <c r="G322" s="54"/>
    </row>
    <row r="323" ht="14.25" customHeight="1">
      <c r="F323" s="53"/>
      <c r="G323" s="54"/>
    </row>
    <row r="324" ht="14.25" customHeight="1">
      <c r="F324" s="53"/>
      <c r="G324" s="54"/>
    </row>
    <row r="325" ht="14.25" customHeight="1">
      <c r="F325" s="53"/>
      <c r="G325" s="54"/>
    </row>
    <row r="326" ht="14.25" customHeight="1">
      <c r="F326" s="53"/>
      <c r="G326" s="54"/>
    </row>
    <row r="327" ht="14.25" customHeight="1">
      <c r="F327" s="53"/>
      <c r="G327" s="54"/>
    </row>
    <row r="328" ht="14.25" customHeight="1">
      <c r="F328" s="53"/>
      <c r="G328" s="54"/>
    </row>
    <row r="329" ht="14.25" customHeight="1">
      <c r="F329" s="53"/>
      <c r="G329" s="54"/>
    </row>
    <row r="330" ht="14.25" customHeight="1">
      <c r="F330" s="53"/>
      <c r="G330" s="54"/>
    </row>
    <row r="331" ht="14.25" customHeight="1">
      <c r="F331" s="53"/>
      <c r="G331" s="54"/>
    </row>
    <row r="332" ht="14.25" customHeight="1">
      <c r="F332" s="53"/>
      <c r="G332" s="54"/>
    </row>
    <row r="333" ht="14.25" customHeight="1">
      <c r="F333" s="53"/>
      <c r="G333" s="54"/>
    </row>
    <row r="334" ht="14.25" customHeight="1">
      <c r="F334" s="53"/>
      <c r="G334" s="54"/>
    </row>
    <row r="335" ht="14.25" customHeight="1">
      <c r="F335" s="53"/>
      <c r="G335" s="54"/>
    </row>
    <row r="336" ht="14.25" customHeight="1">
      <c r="F336" s="53"/>
      <c r="G336" s="54"/>
    </row>
    <row r="337" ht="14.25" customHeight="1">
      <c r="F337" s="53"/>
      <c r="G337" s="54"/>
    </row>
    <row r="338" ht="14.25" customHeight="1">
      <c r="F338" s="53"/>
      <c r="G338" s="54"/>
    </row>
    <row r="339" ht="14.25" customHeight="1">
      <c r="F339" s="53"/>
      <c r="G339" s="54"/>
    </row>
    <row r="340" ht="14.25" customHeight="1">
      <c r="F340" s="53"/>
      <c r="G340" s="54"/>
    </row>
    <row r="341" ht="14.25" customHeight="1">
      <c r="F341" s="53"/>
      <c r="G341" s="54"/>
    </row>
    <row r="342" ht="14.25" customHeight="1">
      <c r="F342" s="53"/>
      <c r="G342" s="54"/>
    </row>
    <row r="343" ht="14.25" customHeight="1">
      <c r="F343" s="53"/>
      <c r="G343" s="54"/>
    </row>
    <row r="344" ht="14.25" customHeight="1">
      <c r="F344" s="53"/>
      <c r="G344" s="54"/>
    </row>
    <row r="345" ht="14.25" customHeight="1">
      <c r="F345" s="53"/>
      <c r="G345" s="54"/>
    </row>
    <row r="346" ht="14.25" customHeight="1">
      <c r="F346" s="53"/>
      <c r="G346" s="54"/>
    </row>
    <row r="347" ht="14.25" customHeight="1">
      <c r="F347" s="53"/>
      <c r="G347" s="54"/>
    </row>
    <row r="348" ht="14.25" customHeight="1">
      <c r="F348" s="53"/>
      <c r="G348" s="54"/>
    </row>
    <row r="349" ht="14.25" customHeight="1">
      <c r="F349" s="53"/>
      <c r="G349" s="54"/>
    </row>
    <row r="350" ht="14.25" customHeight="1">
      <c r="F350" s="53"/>
      <c r="G350" s="54"/>
    </row>
    <row r="351" ht="14.25" customHeight="1">
      <c r="F351" s="53"/>
      <c r="G351" s="54"/>
    </row>
    <row r="352" ht="14.25" customHeight="1">
      <c r="F352" s="53"/>
      <c r="G352" s="54"/>
    </row>
    <row r="353" ht="14.25" customHeight="1">
      <c r="F353" s="53"/>
      <c r="G353" s="54"/>
    </row>
    <row r="354" ht="14.25" customHeight="1">
      <c r="F354" s="53"/>
      <c r="G354" s="54"/>
    </row>
    <row r="355" ht="14.25" customHeight="1">
      <c r="F355" s="53"/>
      <c r="G355" s="54"/>
    </row>
    <row r="356" ht="14.25" customHeight="1">
      <c r="F356" s="53"/>
      <c r="G356" s="54"/>
    </row>
    <row r="357" ht="14.25" customHeight="1">
      <c r="F357" s="53"/>
      <c r="G357" s="54"/>
    </row>
    <row r="358" ht="14.25" customHeight="1">
      <c r="F358" s="53"/>
      <c r="G358" s="54"/>
    </row>
    <row r="359" ht="14.25" customHeight="1">
      <c r="F359" s="53"/>
      <c r="G359" s="54"/>
    </row>
    <row r="360" ht="14.25" customHeight="1">
      <c r="F360" s="53"/>
      <c r="G360" s="54"/>
    </row>
    <row r="361" ht="14.25" customHeight="1">
      <c r="F361" s="53"/>
      <c r="G361" s="54"/>
    </row>
    <row r="362" ht="14.25" customHeight="1">
      <c r="F362" s="53"/>
      <c r="G362" s="54"/>
    </row>
    <row r="363" ht="14.25" customHeight="1">
      <c r="F363" s="53"/>
      <c r="G363" s="54"/>
    </row>
    <row r="364" ht="14.25" customHeight="1">
      <c r="F364" s="53"/>
      <c r="G364" s="54"/>
    </row>
    <row r="365" ht="14.25" customHeight="1">
      <c r="F365" s="53"/>
      <c r="G365" s="54"/>
    </row>
    <row r="366" ht="14.25" customHeight="1">
      <c r="F366" s="53"/>
      <c r="G366" s="54"/>
    </row>
    <row r="367" ht="14.25" customHeight="1">
      <c r="F367" s="53"/>
      <c r="G367" s="54"/>
    </row>
    <row r="368" ht="14.25" customHeight="1">
      <c r="F368" s="53"/>
      <c r="G368" s="54"/>
    </row>
    <row r="369" ht="14.25" customHeight="1">
      <c r="F369" s="53"/>
      <c r="G369" s="54"/>
    </row>
    <row r="370" ht="14.25" customHeight="1">
      <c r="F370" s="53"/>
      <c r="G370" s="54"/>
    </row>
    <row r="371" ht="14.25" customHeight="1">
      <c r="F371" s="53"/>
      <c r="G371" s="54"/>
    </row>
    <row r="372" ht="14.25" customHeight="1">
      <c r="F372" s="53"/>
      <c r="G372" s="54"/>
    </row>
    <row r="373" ht="14.25" customHeight="1">
      <c r="F373" s="53"/>
      <c r="G373" s="54"/>
    </row>
    <row r="374" ht="14.25" customHeight="1">
      <c r="F374" s="53"/>
      <c r="G374" s="54"/>
    </row>
    <row r="375" ht="14.25" customHeight="1">
      <c r="F375" s="53"/>
      <c r="G375" s="54"/>
    </row>
    <row r="376" ht="14.25" customHeight="1">
      <c r="F376" s="53"/>
      <c r="G376" s="54"/>
    </row>
    <row r="377" ht="14.25" customHeight="1">
      <c r="F377" s="53"/>
      <c r="G377" s="54"/>
    </row>
    <row r="378" ht="14.25" customHeight="1">
      <c r="F378" s="53"/>
      <c r="G378" s="54"/>
    </row>
    <row r="379" ht="14.25" customHeight="1">
      <c r="F379" s="53"/>
      <c r="G379" s="54"/>
    </row>
    <row r="380" ht="14.25" customHeight="1">
      <c r="F380" s="53"/>
      <c r="G380" s="54"/>
    </row>
    <row r="381" ht="14.25" customHeight="1">
      <c r="F381" s="53"/>
      <c r="G381" s="54"/>
    </row>
    <row r="382" ht="14.25" customHeight="1">
      <c r="F382" s="53"/>
      <c r="G382" s="54"/>
    </row>
    <row r="383" ht="14.25" customHeight="1">
      <c r="F383" s="53"/>
      <c r="G383" s="54"/>
    </row>
    <row r="384" ht="14.25" customHeight="1">
      <c r="F384" s="53"/>
      <c r="G384" s="54"/>
    </row>
    <row r="385" ht="14.25" customHeight="1">
      <c r="F385" s="53"/>
      <c r="G385" s="54"/>
    </row>
    <row r="386" ht="14.25" customHeight="1">
      <c r="F386" s="53"/>
      <c r="G386" s="54"/>
    </row>
    <row r="387" ht="14.25" customHeight="1">
      <c r="F387" s="53"/>
      <c r="G387" s="54"/>
    </row>
    <row r="388" ht="14.25" customHeight="1">
      <c r="F388" s="53"/>
      <c r="G388" s="54"/>
    </row>
    <row r="389" ht="14.25" customHeight="1">
      <c r="F389" s="53"/>
      <c r="G389" s="54"/>
    </row>
    <row r="390" ht="14.25" customHeight="1">
      <c r="F390" s="53"/>
      <c r="G390" s="54"/>
    </row>
    <row r="391" ht="14.25" customHeight="1">
      <c r="F391" s="53"/>
      <c r="G391" s="54"/>
    </row>
    <row r="392" ht="14.25" customHeight="1">
      <c r="F392" s="53"/>
      <c r="G392" s="54"/>
    </row>
    <row r="393" ht="14.25" customHeight="1">
      <c r="F393" s="53"/>
      <c r="G393" s="54"/>
    </row>
    <row r="394" ht="14.25" customHeight="1">
      <c r="F394" s="53"/>
      <c r="G394" s="54"/>
    </row>
    <row r="395" ht="14.25" customHeight="1">
      <c r="F395" s="53"/>
      <c r="G395" s="54"/>
    </row>
    <row r="396" ht="14.25" customHeight="1">
      <c r="F396" s="53"/>
      <c r="G396" s="54"/>
    </row>
    <row r="397" ht="14.25" customHeight="1">
      <c r="F397" s="53"/>
      <c r="G397" s="54"/>
    </row>
    <row r="398" ht="14.25" customHeight="1">
      <c r="F398" s="53"/>
      <c r="G398" s="54"/>
    </row>
    <row r="399" ht="14.25" customHeight="1">
      <c r="F399" s="53"/>
      <c r="G399" s="54"/>
    </row>
    <row r="400" ht="14.25" customHeight="1">
      <c r="F400" s="53"/>
      <c r="G400" s="54"/>
    </row>
    <row r="401" ht="14.25" customHeight="1">
      <c r="F401" s="53"/>
      <c r="G401" s="54"/>
    </row>
    <row r="402" ht="14.25" customHeight="1">
      <c r="F402" s="53"/>
      <c r="G402" s="54"/>
    </row>
    <row r="403" ht="14.25" customHeight="1">
      <c r="F403" s="53"/>
      <c r="G403" s="54"/>
    </row>
    <row r="404" ht="14.25" customHeight="1">
      <c r="F404" s="53"/>
      <c r="G404" s="54"/>
    </row>
    <row r="405" ht="14.25" customHeight="1">
      <c r="F405" s="53"/>
      <c r="G405" s="54"/>
    </row>
    <row r="406" ht="14.25" customHeight="1">
      <c r="F406" s="53"/>
      <c r="G406" s="54"/>
    </row>
    <row r="407" ht="14.25" customHeight="1">
      <c r="F407" s="53"/>
      <c r="G407" s="54"/>
    </row>
    <row r="408" ht="14.25" customHeight="1">
      <c r="F408" s="53"/>
      <c r="G408" s="54"/>
    </row>
    <row r="409" ht="14.25" customHeight="1">
      <c r="F409" s="53"/>
      <c r="G409" s="54"/>
    </row>
    <row r="410" ht="14.25" customHeight="1">
      <c r="F410" s="53"/>
      <c r="G410" s="54"/>
    </row>
    <row r="411" ht="14.25" customHeight="1">
      <c r="F411" s="53"/>
      <c r="G411" s="54"/>
    </row>
    <row r="412" ht="14.25" customHeight="1">
      <c r="F412" s="53"/>
      <c r="G412" s="54"/>
    </row>
    <row r="413" ht="14.25" customHeight="1">
      <c r="F413" s="53"/>
      <c r="G413" s="54"/>
    </row>
    <row r="414" ht="14.25" customHeight="1">
      <c r="F414" s="53"/>
      <c r="G414" s="54"/>
    </row>
    <row r="415" ht="14.25" customHeight="1">
      <c r="F415" s="53"/>
      <c r="G415" s="54"/>
    </row>
    <row r="416" ht="14.25" customHeight="1">
      <c r="F416" s="53"/>
      <c r="G416" s="54"/>
    </row>
    <row r="417" ht="14.25" customHeight="1">
      <c r="F417" s="53"/>
      <c r="G417" s="54"/>
    </row>
    <row r="418" ht="14.25" customHeight="1">
      <c r="F418" s="53"/>
      <c r="G418" s="54"/>
    </row>
    <row r="419" ht="14.25" customHeight="1">
      <c r="F419" s="53"/>
      <c r="G419" s="54"/>
    </row>
    <row r="420" ht="14.25" customHeight="1">
      <c r="F420" s="53"/>
      <c r="G420" s="54"/>
    </row>
    <row r="421" ht="14.25" customHeight="1">
      <c r="F421" s="53"/>
      <c r="G421" s="54"/>
    </row>
    <row r="422" ht="14.25" customHeight="1">
      <c r="F422" s="53"/>
      <c r="G422" s="54"/>
    </row>
    <row r="423" ht="14.25" customHeight="1">
      <c r="F423" s="53"/>
      <c r="G423" s="54"/>
    </row>
    <row r="424" ht="14.25" customHeight="1">
      <c r="F424" s="53"/>
      <c r="G424" s="54"/>
    </row>
    <row r="425" ht="14.25" customHeight="1">
      <c r="F425" s="53"/>
      <c r="G425" s="54"/>
    </row>
    <row r="426" ht="14.25" customHeight="1">
      <c r="F426" s="53"/>
      <c r="G426" s="54"/>
    </row>
    <row r="427" ht="14.25" customHeight="1">
      <c r="F427" s="53"/>
      <c r="G427" s="54"/>
    </row>
    <row r="428" ht="14.25" customHeight="1">
      <c r="F428" s="53"/>
      <c r="G428" s="54"/>
    </row>
    <row r="429" ht="14.25" customHeight="1">
      <c r="F429" s="53"/>
      <c r="G429" s="54"/>
    </row>
    <row r="430" ht="14.25" customHeight="1">
      <c r="F430" s="53"/>
      <c r="G430" s="54"/>
    </row>
    <row r="431" ht="14.25" customHeight="1">
      <c r="F431" s="53"/>
      <c r="G431" s="54"/>
    </row>
    <row r="432" ht="14.25" customHeight="1">
      <c r="F432" s="53"/>
      <c r="G432" s="54"/>
    </row>
    <row r="433" ht="14.25" customHeight="1">
      <c r="F433" s="53"/>
      <c r="G433" s="54"/>
    </row>
    <row r="434" ht="14.25" customHeight="1">
      <c r="F434" s="53"/>
      <c r="G434" s="54"/>
    </row>
    <row r="435" ht="14.25" customHeight="1">
      <c r="F435" s="53"/>
      <c r="G435" s="54"/>
    </row>
    <row r="436" ht="14.25" customHeight="1">
      <c r="F436" s="53"/>
      <c r="G436" s="54"/>
    </row>
    <row r="437" ht="14.25" customHeight="1">
      <c r="F437" s="53"/>
      <c r="G437" s="54"/>
    </row>
    <row r="438" ht="14.25" customHeight="1">
      <c r="F438" s="53"/>
      <c r="G438" s="54"/>
    </row>
    <row r="439" ht="14.25" customHeight="1">
      <c r="F439" s="53"/>
      <c r="G439" s="54"/>
    </row>
    <row r="440" ht="14.25" customHeight="1">
      <c r="F440" s="53"/>
      <c r="G440" s="54"/>
    </row>
    <row r="441" ht="14.25" customHeight="1">
      <c r="F441" s="53"/>
      <c r="G441" s="54"/>
    </row>
    <row r="442" ht="14.25" customHeight="1">
      <c r="F442" s="53"/>
      <c r="G442" s="54"/>
    </row>
    <row r="443" ht="14.25" customHeight="1">
      <c r="F443" s="53"/>
      <c r="G443" s="54"/>
    </row>
    <row r="444" ht="14.25" customHeight="1">
      <c r="F444" s="53"/>
      <c r="G444" s="54"/>
    </row>
    <row r="445" ht="14.25" customHeight="1">
      <c r="F445" s="53"/>
      <c r="G445" s="54"/>
    </row>
    <row r="446" ht="14.25" customHeight="1">
      <c r="F446" s="53"/>
      <c r="G446" s="54"/>
    </row>
    <row r="447" ht="14.25" customHeight="1">
      <c r="F447" s="53"/>
      <c r="G447" s="54"/>
    </row>
    <row r="448" ht="14.25" customHeight="1">
      <c r="F448" s="53"/>
      <c r="G448" s="54"/>
    </row>
    <row r="449" ht="14.25" customHeight="1">
      <c r="F449" s="53"/>
      <c r="G449" s="54"/>
    </row>
    <row r="450" ht="14.25" customHeight="1">
      <c r="F450" s="53"/>
      <c r="G450" s="54"/>
    </row>
    <row r="451" ht="14.25" customHeight="1">
      <c r="F451" s="53"/>
      <c r="G451" s="54"/>
    </row>
    <row r="452" ht="14.25" customHeight="1">
      <c r="F452" s="53"/>
      <c r="G452" s="54"/>
    </row>
    <row r="453" ht="14.25" customHeight="1">
      <c r="F453" s="53"/>
      <c r="G453" s="54"/>
    </row>
    <row r="454" ht="14.25" customHeight="1">
      <c r="F454" s="53"/>
      <c r="G454" s="54"/>
    </row>
    <row r="455" ht="14.25" customHeight="1">
      <c r="F455" s="53"/>
      <c r="G455" s="54"/>
    </row>
    <row r="456" ht="14.25" customHeight="1">
      <c r="F456" s="53"/>
      <c r="G456" s="54"/>
    </row>
    <row r="457" ht="14.25" customHeight="1">
      <c r="F457" s="53"/>
      <c r="G457" s="54"/>
    </row>
    <row r="458" ht="14.25" customHeight="1">
      <c r="F458" s="53"/>
      <c r="G458" s="54"/>
    </row>
    <row r="459" ht="14.25" customHeight="1">
      <c r="F459" s="53"/>
      <c r="G459" s="54"/>
    </row>
    <row r="460" ht="14.25" customHeight="1">
      <c r="F460" s="53"/>
      <c r="G460" s="54"/>
    </row>
    <row r="461" ht="14.25" customHeight="1">
      <c r="F461" s="53"/>
      <c r="G461" s="54"/>
    </row>
    <row r="462" ht="14.25" customHeight="1">
      <c r="F462" s="53"/>
      <c r="G462" s="54"/>
    </row>
    <row r="463" ht="14.25" customHeight="1">
      <c r="F463" s="53"/>
      <c r="G463" s="54"/>
    </row>
    <row r="464" ht="14.25" customHeight="1">
      <c r="F464" s="53"/>
      <c r="G464" s="54"/>
    </row>
    <row r="465" ht="14.25" customHeight="1">
      <c r="F465" s="53"/>
      <c r="G465" s="54"/>
    </row>
    <row r="466" ht="14.25" customHeight="1">
      <c r="F466" s="53"/>
      <c r="G466" s="54"/>
    </row>
    <row r="467" ht="14.25" customHeight="1">
      <c r="F467" s="53"/>
      <c r="G467" s="54"/>
    </row>
    <row r="468" ht="14.25" customHeight="1">
      <c r="F468" s="53"/>
      <c r="G468" s="54"/>
    </row>
    <row r="469" ht="14.25" customHeight="1">
      <c r="F469" s="53"/>
      <c r="G469" s="54"/>
    </row>
    <row r="470" ht="14.25" customHeight="1">
      <c r="F470" s="53"/>
      <c r="G470" s="54"/>
    </row>
    <row r="471" ht="14.25" customHeight="1">
      <c r="F471" s="53"/>
      <c r="G471" s="54"/>
    </row>
    <row r="472" ht="14.25" customHeight="1">
      <c r="F472" s="53"/>
      <c r="G472" s="54"/>
    </row>
    <row r="473" ht="14.25" customHeight="1">
      <c r="F473" s="53"/>
      <c r="G473" s="54"/>
    </row>
    <row r="474" ht="14.25" customHeight="1">
      <c r="F474" s="53"/>
      <c r="G474" s="54"/>
    </row>
    <row r="475" ht="14.25" customHeight="1">
      <c r="F475" s="53"/>
      <c r="G475" s="54"/>
    </row>
    <row r="476" ht="14.25" customHeight="1">
      <c r="F476" s="53"/>
      <c r="G476" s="54"/>
    </row>
    <row r="477" ht="14.25" customHeight="1">
      <c r="F477" s="53"/>
      <c r="G477" s="54"/>
    </row>
    <row r="478" ht="14.25" customHeight="1">
      <c r="F478" s="53"/>
      <c r="G478" s="54"/>
    </row>
    <row r="479" ht="14.25" customHeight="1">
      <c r="F479" s="53"/>
      <c r="G479" s="54"/>
    </row>
    <row r="480" ht="14.25" customHeight="1">
      <c r="F480" s="53"/>
      <c r="G480" s="54"/>
    </row>
    <row r="481" ht="14.25" customHeight="1">
      <c r="F481" s="53"/>
      <c r="G481" s="54"/>
    </row>
    <row r="482" ht="14.25" customHeight="1">
      <c r="F482" s="53"/>
      <c r="G482" s="54"/>
    </row>
    <row r="483" ht="14.25" customHeight="1">
      <c r="F483" s="53"/>
      <c r="G483" s="54"/>
    </row>
    <row r="484" ht="14.25" customHeight="1">
      <c r="F484" s="53"/>
      <c r="G484" s="54"/>
    </row>
    <row r="485" ht="14.25" customHeight="1">
      <c r="F485" s="53"/>
      <c r="G485" s="54"/>
    </row>
    <row r="486" ht="14.25" customHeight="1">
      <c r="F486" s="53"/>
      <c r="G486" s="54"/>
    </row>
    <row r="487" ht="14.25" customHeight="1">
      <c r="F487" s="53"/>
      <c r="G487" s="54"/>
    </row>
    <row r="488" ht="14.25" customHeight="1">
      <c r="F488" s="53"/>
      <c r="G488" s="54"/>
    </row>
    <row r="489" ht="14.25" customHeight="1">
      <c r="F489" s="53"/>
      <c r="G489" s="54"/>
    </row>
    <row r="490" ht="14.25" customHeight="1">
      <c r="F490" s="53"/>
      <c r="G490" s="54"/>
    </row>
    <row r="491" ht="14.25" customHeight="1">
      <c r="F491" s="53"/>
      <c r="G491" s="54"/>
    </row>
    <row r="492" ht="14.25" customHeight="1">
      <c r="F492" s="53"/>
      <c r="G492" s="54"/>
    </row>
    <row r="493" ht="14.25" customHeight="1">
      <c r="F493" s="53"/>
      <c r="G493" s="54"/>
    </row>
    <row r="494" ht="14.25" customHeight="1">
      <c r="F494" s="53"/>
      <c r="G494" s="54"/>
    </row>
    <row r="495" ht="14.25" customHeight="1">
      <c r="F495" s="53"/>
      <c r="G495" s="54"/>
    </row>
    <row r="496" ht="14.25" customHeight="1">
      <c r="F496" s="53"/>
      <c r="G496" s="54"/>
    </row>
    <row r="497" ht="14.25" customHeight="1">
      <c r="F497" s="53"/>
      <c r="G497" s="54"/>
    </row>
    <row r="498" ht="14.25" customHeight="1">
      <c r="F498" s="53"/>
      <c r="G498" s="54"/>
    </row>
    <row r="499" ht="14.25" customHeight="1">
      <c r="F499" s="53"/>
      <c r="G499" s="54"/>
    </row>
    <row r="500" ht="14.25" customHeight="1">
      <c r="F500" s="53"/>
      <c r="G500" s="54"/>
    </row>
    <row r="501" ht="14.25" customHeight="1">
      <c r="F501" s="53"/>
      <c r="G501" s="54"/>
    </row>
    <row r="502" ht="14.25" customHeight="1">
      <c r="F502" s="53"/>
      <c r="G502" s="54"/>
    </row>
    <row r="503" ht="14.25" customHeight="1">
      <c r="F503" s="53"/>
      <c r="G503" s="54"/>
    </row>
    <row r="504" ht="14.25" customHeight="1">
      <c r="F504" s="53"/>
      <c r="G504" s="54"/>
    </row>
    <row r="505" ht="14.25" customHeight="1">
      <c r="F505" s="53"/>
      <c r="G505" s="54"/>
    </row>
    <row r="506" ht="14.25" customHeight="1">
      <c r="F506" s="53"/>
      <c r="G506" s="54"/>
    </row>
    <row r="507" ht="14.25" customHeight="1">
      <c r="F507" s="53"/>
      <c r="G507" s="54"/>
    </row>
    <row r="508" ht="14.25" customHeight="1">
      <c r="F508" s="53"/>
      <c r="G508" s="54"/>
    </row>
    <row r="509" ht="14.25" customHeight="1">
      <c r="F509" s="53"/>
      <c r="G509" s="54"/>
    </row>
    <row r="510" ht="14.25" customHeight="1">
      <c r="F510" s="53"/>
      <c r="G510" s="54"/>
    </row>
    <row r="511" ht="14.25" customHeight="1">
      <c r="F511" s="53"/>
      <c r="G511" s="54"/>
    </row>
    <row r="512" ht="14.25" customHeight="1">
      <c r="F512" s="53"/>
      <c r="G512" s="54"/>
    </row>
    <row r="513" ht="14.25" customHeight="1">
      <c r="F513" s="53"/>
      <c r="G513" s="54"/>
    </row>
    <row r="514" ht="14.25" customHeight="1">
      <c r="F514" s="53"/>
      <c r="G514" s="54"/>
    </row>
    <row r="515" ht="14.25" customHeight="1">
      <c r="F515" s="53"/>
      <c r="G515" s="54"/>
    </row>
    <row r="516" ht="14.25" customHeight="1">
      <c r="F516" s="53"/>
      <c r="G516" s="54"/>
    </row>
    <row r="517" ht="14.25" customHeight="1">
      <c r="F517" s="53"/>
      <c r="G517" s="54"/>
    </row>
    <row r="518" ht="14.25" customHeight="1">
      <c r="F518" s="53"/>
      <c r="G518" s="54"/>
    </row>
    <row r="519" ht="14.25" customHeight="1">
      <c r="F519" s="53"/>
      <c r="G519" s="54"/>
    </row>
    <row r="520" ht="14.25" customHeight="1">
      <c r="F520" s="53"/>
      <c r="G520" s="54"/>
    </row>
    <row r="521" ht="14.25" customHeight="1">
      <c r="F521" s="53"/>
      <c r="G521" s="54"/>
    </row>
    <row r="522" ht="14.25" customHeight="1">
      <c r="F522" s="53"/>
      <c r="G522" s="54"/>
    </row>
    <row r="523" ht="14.25" customHeight="1">
      <c r="F523" s="53"/>
      <c r="G523" s="54"/>
    </row>
    <row r="524" ht="14.25" customHeight="1">
      <c r="F524" s="53"/>
      <c r="G524" s="54"/>
    </row>
    <row r="525" ht="14.25" customHeight="1">
      <c r="F525" s="53"/>
      <c r="G525" s="54"/>
    </row>
    <row r="526" ht="14.25" customHeight="1">
      <c r="F526" s="53"/>
      <c r="G526" s="54"/>
    </row>
    <row r="527" ht="14.25" customHeight="1">
      <c r="F527" s="53"/>
      <c r="G527" s="54"/>
    </row>
    <row r="528" ht="14.25" customHeight="1">
      <c r="F528" s="53"/>
      <c r="G528" s="54"/>
    </row>
    <row r="529" ht="14.25" customHeight="1">
      <c r="F529" s="53"/>
      <c r="G529" s="54"/>
    </row>
    <row r="530" ht="14.25" customHeight="1">
      <c r="F530" s="53"/>
      <c r="G530" s="54"/>
    </row>
    <row r="531" ht="14.25" customHeight="1">
      <c r="F531" s="53"/>
      <c r="G531" s="54"/>
    </row>
    <row r="532" ht="14.25" customHeight="1">
      <c r="F532" s="53"/>
      <c r="G532" s="54"/>
    </row>
    <row r="533" ht="14.25" customHeight="1">
      <c r="F533" s="53"/>
      <c r="G533" s="54"/>
    </row>
    <row r="534" ht="14.25" customHeight="1">
      <c r="F534" s="53"/>
      <c r="G534" s="54"/>
    </row>
    <row r="535" ht="14.25" customHeight="1">
      <c r="F535" s="53"/>
      <c r="G535" s="54"/>
    </row>
    <row r="536" ht="14.25" customHeight="1">
      <c r="F536" s="53"/>
      <c r="G536" s="54"/>
    </row>
    <row r="537" ht="14.25" customHeight="1">
      <c r="F537" s="53"/>
      <c r="G537" s="54"/>
    </row>
    <row r="538" ht="14.25" customHeight="1">
      <c r="F538" s="53"/>
      <c r="G538" s="54"/>
    </row>
    <row r="539" ht="14.25" customHeight="1">
      <c r="F539" s="53"/>
      <c r="G539" s="54"/>
    </row>
    <row r="540" ht="14.25" customHeight="1">
      <c r="F540" s="53"/>
      <c r="G540" s="54"/>
    </row>
    <row r="541" ht="14.25" customHeight="1">
      <c r="F541" s="53"/>
      <c r="G541" s="54"/>
    </row>
    <row r="542" ht="14.25" customHeight="1">
      <c r="F542" s="53"/>
      <c r="G542" s="54"/>
    </row>
    <row r="543" ht="14.25" customHeight="1">
      <c r="F543" s="53"/>
      <c r="G543" s="54"/>
    </row>
    <row r="544" ht="14.25" customHeight="1">
      <c r="F544" s="53"/>
      <c r="G544" s="54"/>
    </row>
    <row r="545" ht="14.25" customHeight="1">
      <c r="F545" s="53"/>
      <c r="G545" s="54"/>
    </row>
    <row r="546" ht="14.25" customHeight="1">
      <c r="F546" s="53"/>
      <c r="G546" s="54"/>
    </row>
    <row r="547" ht="14.25" customHeight="1">
      <c r="F547" s="53"/>
      <c r="G547" s="54"/>
    </row>
    <row r="548" ht="14.25" customHeight="1">
      <c r="F548" s="53"/>
      <c r="G548" s="54"/>
    </row>
    <row r="549" ht="14.25" customHeight="1">
      <c r="F549" s="53"/>
      <c r="G549" s="54"/>
    </row>
    <row r="550" ht="14.25" customHeight="1">
      <c r="F550" s="53"/>
      <c r="G550" s="54"/>
    </row>
    <row r="551" ht="14.25" customHeight="1">
      <c r="F551" s="53"/>
      <c r="G551" s="54"/>
    </row>
    <row r="552" ht="14.25" customHeight="1">
      <c r="F552" s="53"/>
      <c r="G552" s="54"/>
    </row>
    <row r="553" ht="14.25" customHeight="1">
      <c r="F553" s="53"/>
      <c r="G553" s="54"/>
    </row>
    <row r="554" ht="14.25" customHeight="1">
      <c r="F554" s="53"/>
      <c r="G554" s="54"/>
    </row>
    <row r="555" ht="14.25" customHeight="1">
      <c r="F555" s="53"/>
      <c r="G555" s="54"/>
    </row>
    <row r="556" ht="14.25" customHeight="1">
      <c r="F556" s="53"/>
      <c r="G556" s="54"/>
    </row>
    <row r="557" ht="14.25" customHeight="1">
      <c r="F557" s="53"/>
      <c r="G557" s="54"/>
    </row>
    <row r="558" ht="14.25" customHeight="1">
      <c r="F558" s="53"/>
      <c r="G558" s="54"/>
    </row>
    <row r="559" ht="14.25" customHeight="1">
      <c r="F559" s="53"/>
      <c r="G559" s="54"/>
    </row>
    <row r="560" ht="14.25" customHeight="1">
      <c r="F560" s="53"/>
      <c r="G560" s="54"/>
    </row>
    <row r="561" ht="14.25" customHeight="1">
      <c r="F561" s="53"/>
      <c r="G561" s="54"/>
    </row>
    <row r="562" ht="14.25" customHeight="1">
      <c r="F562" s="53"/>
      <c r="G562" s="54"/>
    </row>
    <row r="563" ht="14.25" customHeight="1">
      <c r="F563" s="53"/>
      <c r="G563" s="54"/>
    </row>
    <row r="564" ht="14.25" customHeight="1">
      <c r="F564" s="53"/>
      <c r="G564" s="54"/>
    </row>
    <row r="565" ht="14.25" customHeight="1">
      <c r="F565" s="53"/>
      <c r="G565" s="54"/>
    </row>
    <row r="566" ht="14.25" customHeight="1">
      <c r="F566" s="53"/>
      <c r="G566" s="54"/>
    </row>
    <row r="567" ht="14.25" customHeight="1">
      <c r="F567" s="53"/>
      <c r="G567" s="54"/>
    </row>
    <row r="568" ht="14.25" customHeight="1">
      <c r="F568" s="53"/>
      <c r="G568" s="54"/>
    </row>
    <row r="569" ht="14.25" customHeight="1">
      <c r="F569" s="53"/>
      <c r="G569" s="54"/>
    </row>
    <row r="570" ht="14.25" customHeight="1">
      <c r="F570" s="53"/>
      <c r="G570" s="54"/>
    </row>
    <row r="571" ht="14.25" customHeight="1">
      <c r="F571" s="53"/>
      <c r="G571" s="54"/>
    </row>
    <row r="572" ht="14.25" customHeight="1">
      <c r="F572" s="53"/>
      <c r="G572" s="54"/>
    </row>
    <row r="573" ht="14.25" customHeight="1">
      <c r="F573" s="53"/>
      <c r="G573" s="54"/>
    </row>
    <row r="574" ht="14.25" customHeight="1">
      <c r="F574" s="53"/>
      <c r="G574" s="54"/>
    </row>
    <row r="575" ht="14.25" customHeight="1">
      <c r="F575" s="53"/>
      <c r="G575" s="54"/>
    </row>
    <row r="576" ht="14.25" customHeight="1">
      <c r="F576" s="53"/>
      <c r="G576" s="54"/>
    </row>
    <row r="577" ht="14.25" customHeight="1">
      <c r="F577" s="53"/>
      <c r="G577" s="54"/>
    </row>
    <row r="578" ht="14.25" customHeight="1">
      <c r="F578" s="53"/>
      <c r="G578" s="54"/>
    </row>
    <row r="579" ht="14.25" customHeight="1">
      <c r="F579" s="53"/>
      <c r="G579" s="54"/>
    </row>
    <row r="580" ht="14.25" customHeight="1">
      <c r="F580" s="53"/>
      <c r="G580" s="54"/>
    </row>
    <row r="581" ht="14.25" customHeight="1">
      <c r="F581" s="53"/>
      <c r="G581" s="54"/>
    </row>
    <row r="582" ht="14.25" customHeight="1">
      <c r="F582" s="53"/>
      <c r="G582" s="54"/>
    </row>
    <row r="583" ht="14.25" customHeight="1">
      <c r="F583" s="53"/>
      <c r="G583" s="54"/>
    </row>
    <row r="584" ht="14.25" customHeight="1">
      <c r="F584" s="53"/>
      <c r="G584" s="54"/>
    </row>
    <row r="585" ht="14.25" customHeight="1">
      <c r="F585" s="53"/>
      <c r="G585" s="54"/>
    </row>
    <row r="586" ht="14.25" customHeight="1">
      <c r="F586" s="53"/>
      <c r="G586" s="54"/>
    </row>
    <row r="587" ht="14.25" customHeight="1">
      <c r="F587" s="53"/>
      <c r="G587" s="54"/>
    </row>
    <row r="588" ht="14.25" customHeight="1">
      <c r="F588" s="53"/>
      <c r="G588" s="54"/>
    </row>
    <row r="589" ht="14.25" customHeight="1">
      <c r="F589" s="53"/>
      <c r="G589" s="54"/>
    </row>
    <row r="590" ht="14.25" customHeight="1">
      <c r="F590" s="53"/>
      <c r="G590" s="54"/>
    </row>
    <row r="591" ht="14.25" customHeight="1">
      <c r="F591" s="53"/>
      <c r="G591" s="54"/>
    </row>
    <row r="592" ht="14.25" customHeight="1">
      <c r="F592" s="53"/>
      <c r="G592" s="54"/>
    </row>
    <row r="593" ht="14.25" customHeight="1">
      <c r="F593" s="53"/>
      <c r="G593" s="54"/>
    </row>
    <row r="594" ht="14.25" customHeight="1">
      <c r="F594" s="53"/>
      <c r="G594" s="54"/>
    </row>
    <row r="595" ht="14.25" customHeight="1">
      <c r="F595" s="53"/>
      <c r="G595" s="54"/>
    </row>
    <row r="596" ht="14.25" customHeight="1">
      <c r="F596" s="53"/>
      <c r="G596" s="54"/>
    </row>
    <row r="597" ht="14.25" customHeight="1">
      <c r="F597" s="53"/>
      <c r="G597" s="54"/>
    </row>
    <row r="598" ht="14.25" customHeight="1">
      <c r="F598" s="53"/>
      <c r="G598" s="54"/>
    </row>
    <row r="599" ht="14.25" customHeight="1">
      <c r="F599" s="53"/>
      <c r="G599" s="54"/>
    </row>
    <row r="600" ht="14.25" customHeight="1">
      <c r="F600" s="53"/>
      <c r="G600" s="54"/>
    </row>
    <row r="601" ht="14.25" customHeight="1">
      <c r="F601" s="53"/>
      <c r="G601" s="54"/>
    </row>
    <row r="602" ht="14.25" customHeight="1">
      <c r="F602" s="53"/>
      <c r="G602" s="54"/>
    </row>
    <row r="603" ht="14.25" customHeight="1">
      <c r="F603" s="53"/>
      <c r="G603" s="54"/>
    </row>
    <row r="604" ht="14.25" customHeight="1">
      <c r="F604" s="53"/>
      <c r="G604" s="54"/>
    </row>
    <row r="605" ht="14.25" customHeight="1">
      <c r="F605" s="53"/>
      <c r="G605" s="54"/>
    </row>
    <row r="606" ht="14.25" customHeight="1">
      <c r="F606" s="53"/>
      <c r="G606" s="54"/>
    </row>
    <row r="607" ht="14.25" customHeight="1">
      <c r="F607" s="53"/>
      <c r="G607" s="54"/>
    </row>
    <row r="608" ht="14.25" customHeight="1">
      <c r="F608" s="53"/>
      <c r="G608" s="54"/>
    </row>
    <row r="609" ht="14.25" customHeight="1">
      <c r="F609" s="53"/>
      <c r="G609" s="54"/>
    </row>
    <row r="610" ht="14.25" customHeight="1">
      <c r="F610" s="53"/>
      <c r="G610" s="54"/>
    </row>
    <row r="611" ht="14.25" customHeight="1">
      <c r="F611" s="53"/>
      <c r="G611" s="54"/>
    </row>
    <row r="612" ht="14.25" customHeight="1">
      <c r="F612" s="53"/>
      <c r="G612" s="54"/>
    </row>
    <row r="613" ht="14.25" customHeight="1">
      <c r="F613" s="53"/>
      <c r="G613" s="54"/>
    </row>
    <row r="614" ht="14.25" customHeight="1">
      <c r="F614" s="53"/>
      <c r="G614" s="54"/>
    </row>
    <row r="615" ht="14.25" customHeight="1">
      <c r="F615" s="53"/>
      <c r="G615" s="54"/>
    </row>
    <row r="616" ht="14.25" customHeight="1">
      <c r="F616" s="53"/>
      <c r="G616" s="54"/>
    </row>
    <row r="617" ht="14.25" customHeight="1">
      <c r="F617" s="53"/>
      <c r="G617" s="54"/>
    </row>
    <row r="618" ht="14.25" customHeight="1">
      <c r="F618" s="53"/>
      <c r="G618" s="54"/>
    </row>
    <row r="619" ht="14.25" customHeight="1">
      <c r="F619" s="53"/>
      <c r="G619" s="54"/>
    </row>
    <row r="620" ht="14.25" customHeight="1">
      <c r="F620" s="53"/>
      <c r="G620" s="54"/>
    </row>
    <row r="621" ht="14.25" customHeight="1">
      <c r="F621" s="53"/>
      <c r="G621" s="54"/>
    </row>
    <row r="622" ht="14.25" customHeight="1">
      <c r="F622" s="53"/>
      <c r="G622" s="54"/>
    </row>
    <row r="623" ht="14.25" customHeight="1">
      <c r="F623" s="53"/>
      <c r="G623" s="54"/>
    </row>
    <row r="624" ht="14.25" customHeight="1">
      <c r="F624" s="53"/>
      <c r="G624" s="54"/>
    </row>
    <row r="625" ht="14.25" customHeight="1">
      <c r="F625" s="53"/>
      <c r="G625" s="54"/>
    </row>
    <row r="626" ht="14.25" customHeight="1">
      <c r="F626" s="53"/>
      <c r="G626" s="54"/>
    </row>
    <row r="627" ht="14.25" customHeight="1">
      <c r="F627" s="53"/>
      <c r="G627" s="54"/>
    </row>
    <row r="628" ht="14.25" customHeight="1">
      <c r="F628" s="53"/>
      <c r="G628" s="54"/>
    </row>
    <row r="629" ht="14.25" customHeight="1">
      <c r="F629" s="53"/>
      <c r="G629" s="54"/>
    </row>
    <row r="630" ht="14.25" customHeight="1">
      <c r="F630" s="53"/>
      <c r="G630" s="54"/>
    </row>
    <row r="631" ht="14.25" customHeight="1">
      <c r="F631" s="53"/>
      <c r="G631" s="54"/>
    </row>
    <row r="632" ht="14.25" customHeight="1">
      <c r="F632" s="53"/>
      <c r="G632" s="54"/>
    </row>
    <row r="633" ht="14.25" customHeight="1">
      <c r="F633" s="53"/>
      <c r="G633" s="54"/>
    </row>
    <row r="634" ht="14.25" customHeight="1">
      <c r="F634" s="53"/>
      <c r="G634" s="54"/>
    </row>
    <row r="635" ht="14.25" customHeight="1">
      <c r="F635" s="53"/>
      <c r="G635" s="54"/>
    </row>
    <row r="636" ht="14.25" customHeight="1">
      <c r="F636" s="53"/>
      <c r="G636" s="54"/>
    </row>
    <row r="637" ht="14.25" customHeight="1">
      <c r="F637" s="53"/>
      <c r="G637" s="54"/>
    </row>
    <row r="638" ht="14.25" customHeight="1">
      <c r="F638" s="53"/>
      <c r="G638" s="54"/>
    </row>
    <row r="639" ht="14.25" customHeight="1">
      <c r="F639" s="53"/>
      <c r="G639" s="54"/>
    </row>
    <row r="640" ht="14.25" customHeight="1">
      <c r="F640" s="53"/>
      <c r="G640" s="54"/>
    </row>
    <row r="641" ht="14.25" customHeight="1">
      <c r="F641" s="53"/>
      <c r="G641" s="54"/>
    </row>
    <row r="642" ht="14.25" customHeight="1">
      <c r="F642" s="53"/>
      <c r="G642" s="54"/>
    </row>
    <row r="643" ht="14.25" customHeight="1">
      <c r="F643" s="53"/>
      <c r="G643" s="54"/>
    </row>
    <row r="644" ht="14.25" customHeight="1">
      <c r="F644" s="53"/>
      <c r="G644" s="54"/>
    </row>
    <row r="645" ht="14.25" customHeight="1">
      <c r="F645" s="53"/>
      <c r="G645" s="54"/>
    </row>
    <row r="646" ht="14.25" customHeight="1">
      <c r="F646" s="53"/>
      <c r="G646" s="54"/>
    </row>
    <row r="647" ht="14.25" customHeight="1">
      <c r="F647" s="53"/>
      <c r="G647" s="54"/>
    </row>
    <row r="648" ht="14.25" customHeight="1">
      <c r="F648" s="53"/>
      <c r="G648" s="54"/>
    </row>
    <row r="649" ht="14.25" customHeight="1">
      <c r="F649" s="53"/>
      <c r="G649" s="54"/>
    </row>
    <row r="650" ht="14.25" customHeight="1">
      <c r="F650" s="53"/>
      <c r="G650" s="54"/>
    </row>
    <row r="651" ht="14.25" customHeight="1">
      <c r="F651" s="53"/>
      <c r="G651" s="54"/>
    </row>
    <row r="652" ht="14.25" customHeight="1">
      <c r="F652" s="53"/>
      <c r="G652" s="54"/>
    </row>
    <row r="653" ht="14.25" customHeight="1">
      <c r="F653" s="53"/>
      <c r="G653" s="54"/>
    </row>
    <row r="654" ht="14.25" customHeight="1">
      <c r="F654" s="53"/>
      <c r="G654" s="54"/>
    </row>
    <row r="655" ht="14.25" customHeight="1">
      <c r="F655" s="53"/>
      <c r="G655" s="54"/>
    </row>
    <row r="656" ht="14.25" customHeight="1">
      <c r="F656" s="53"/>
      <c r="G656" s="54"/>
    </row>
    <row r="657" ht="14.25" customHeight="1">
      <c r="F657" s="53"/>
      <c r="G657" s="54"/>
    </row>
    <row r="658" ht="14.25" customHeight="1">
      <c r="F658" s="53"/>
      <c r="G658" s="54"/>
    </row>
    <row r="659" ht="14.25" customHeight="1">
      <c r="F659" s="53"/>
      <c r="G659" s="54"/>
    </row>
    <row r="660" ht="14.25" customHeight="1">
      <c r="F660" s="53"/>
      <c r="G660" s="54"/>
    </row>
    <row r="661" ht="14.25" customHeight="1">
      <c r="F661" s="53"/>
      <c r="G661" s="54"/>
    </row>
    <row r="662" ht="14.25" customHeight="1">
      <c r="F662" s="53"/>
      <c r="G662" s="54"/>
    </row>
    <row r="663" ht="14.25" customHeight="1">
      <c r="F663" s="53"/>
      <c r="G663" s="54"/>
    </row>
    <row r="664" ht="14.25" customHeight="1">
      <c r="F664" s="53"/>
      <c r="G664" s="54"/>
    </row>
    <row r="665" ht="14.25" customHeight="1">
      <c r="F665" s="53"/>
      <c r="G665" s="54"/>
    </row>
    <row r="666" ht="14.25" customHeight="1">
      <c r="F666" s="53"/>
      <c r="G666" s="54"/>
    </row>
    <row r="667" ht="14.25" customHeight="1">
      <c r="F667" s="53"/>
      <c r="G667" s="54"/>
    </row>
    <row r="668" ht="14.25" customHeight="1">
      <c r="F668" s="53"/>
      <c r="G668" s="54"/>
    </row>
    <row r="669" ht="14.25" customHeight="1">
      <c r="F669" s="53"/>
      <c r="G669" s="54"/>
    </row>
    <row r="670" ht="14.25" customHeight="1">
      <c r="F670" s="53"/>
      <c r="G670" s="54"/>
    </row>
    <row r="671" ht="14.25" customHeight="1">
      <c r="F671" s="53"/>
      <c r="G671" s="54"/>
    </row>
    <row r="672" ht="14.25" customHeight="1">
      <c r="F672" s="53"/>
      <c r="G672" s="54"/>
    </row>
    <row r="673" ht="14.25" customHeight="1">
      <c r="F673" s="53"/>
      <c r="G673" s="54"/>
    </row>
    <row r="674" ht="14.25" customHeight="1">
      <c r="F674" s="53"/>
      <c r="G674" s="54"/>
    </row>
    <row r="675" ht="14.25" customHeight="1">
      <c r="F675" s="53"/>
      <c r="G675" s="54"/>
    </row>
    <row r="676" ht="14.25" customHeight="1">
      <c r="F676" s="53"/>
      <c r="G676" s="54"/>
    </row>
    <row r="677" ht="14.25" customHeight="1">
      <c r="F677" s="53"/>
      <c r="G677" s="54"/>
    </row>
    <row r="678" ht="14.25" customHeight="1">
      <c r="F678" s="53"/>
      <c r="G678" s="54"/>
    </row>
    <row r="679" ht="14.25" customHeight="1">
      <c r="F679" s="53"/>
      <c r="G679" s="54"/>
    </row>
    <row r="680" ht="14.25" customHeight="1">
      <c r="F680" s="53"/>
      <c r="G680" s="54"/>
    </row>
    <row r="681" ht="14.25" customHeight="1">
      <c r="F681" s="53"/>
      <c r="G681" s="54"/>
    </row>
    <row r="682" ht="14.25" customHeight="1">
      <c r="F682" s="53"/>
      <c r="G682" s="54"/>
    </row>
    <row r="683" ht="14.25" customHeight="1">
      <c r="F683" s="53"/>
      <c r="G683" s="54"/>
    </row>
    <row r="684" ht="14.25" customHeight="1">
      <c r="F684" s="53"/>
      <c r="G684" s="54"/>
    </row>
    <row r="685" ht="14.25" customHeight="1">
      <c r="F685" s="53"/>
      <c r="G685" s="54"/>
    </row>
    <row r="686" ht="14.25" customHeight="1">
      <c r="F686" s="53"/>
      <c r="G686" s="54"/>
    </row>
    <row r="687" ht="14.25" customHeight="1">
      <c r="F687" s="53"/>
      <c r="G687" s="54"/>
    </row>
    <row r="688" ht="14.25" customHeight="1">
      <c r="F688" s="53"/>
      <c r="G688" s="54"/>
    </row>
    <row r="689" ht="14.25" customHeight="1">
      <c r="F689" s="53"/>
      <c r="G689" s="54"/>
    </row>
    <row r="690" ht="14.25" customHeight="1">
      <c r="F690" s="53"/>
      <c r="G690" s="54"/>
    </row>
    <row r="691" ht="14.25" customHeight="1">
      <c r="F691" s="53"/>
      <c r="G691" s="54"/>
    </row>
    <row r="692" ht="14.25" customHeight="1">
      <c r="F692" s="53"/>
      <c r="G692" s="54"/>
    </row>
    <row r="693" ht="14.25" customHeight="1">
      <c r="F693" s="53"/>
      <c r="G693" s="54"/>
    </row>
    <row r="694" ht="14.25" customHeight="1">
      <c r="F694" s="53"/>
      <c r="G694" s="54"/>
    </row>
    <row r="695" ht="14.25" customHeight="1">
      <c r="F695" s="53"/>
      <c r="G695" s="54"/>
    </row>
    <row r="696" ht="14.25" customHeight="1">
      <c r="F696" s="53"/>
      <c r="G696" s="54"/>
    </row>
    <row r="697" ht="14.25" customHeight="1">
      <c r="F697" s="53"/>
      <c r="G697" s="54"/>
    </row>
    <row r="698" ht="14.25" customHeight="1">
      <c r="F698" s="53"/>
      <c r="G698" s="54"/>
    </row>
    <row r="699" ht="14.25" customHeight="1">
      <c r="F699" s="53"/>
      <c r="G699" s="54"/>
    </row>
    <row r="700" ht="14.25" customHeight="1">
      <c r="F700" s="53"/>
      <c r="G700" s="54"/>
    </row>
    <row r="701" ht="14.25" customHeight="1">
      <c r="F701" s="53"/>
      <c r="G701" s="54"/>
    </row>
    <row r="702" ht="14.25" customHeight="1">
      <c r="F702" s="53"/>
      <c r="G702" s="54"/>
    </row>
    <row r="703" ht="14.25" customHeight="1">
      <c r="F703" s="53"/>
      <c r="G703" s="54"/>
    </row>
    <row r="704" ht="14.25" customHeight="1">
      <c r="F704" s="53"/>
      <c r="G704" s="54"/>
    </row>
    <row r="705" ht="14.25" customHeight="1">
      <c r="F705" s="53"/>
      <c r="G705" s="54"/>
    </row>
    <row r="706" ht="14.25" customHeight="1">
      <c r="F706" s="53"/>
      <c r="G706" s="54"/>
    </row>
    <row r="707" ht="14.25" customHeight="1">
      <c r="F707" s="53"/>
      <c r="G707" s="54"/>
    </row>
    <row r="708" ht="14.25" customHeight="1">
      <c r="F708" s="53"/>
      <c r="G708" s="54"/>
    </row>
    <row r="709" ht="14.25" customHeight="1">
      <c r="F709" s="53"/>
      <c r="G709" s="54"/>
    </row>
    <row r="710" ht="14.25" customHeight="1">
      <c r="F710" s="53"/>
      <c r="G710" s="54"/>
    </row>
    <row r="711" ht="14.25" customHeight="1">
      <c r="F711" s="53"/>
      <c r="G711" s="54"/>
    </row>
    <row r="712" ht="14.25" customHeight="1">
      <c r="F712" s="53"/>
      <c r="G712" s="54"/>
    </row>
    <row r="713" ht="14.25" customHeight="1">
      <c r="F713" s="53"/>
      <c r="G713" s="54"/>
    </row>
    <row r="714" ht="14.25" customHeight="1">
      <c r="F714" s="53"/>
      <c r="G714" s="54"/>
    </row>
    <row r="715" ht="14.25" customHeight="1">
      <c r="F715" s="53"/>
      <c r="G715" s="54"/>
    </row>
    <row r="716" ht="14.25" customHeight="1">
      <c r="F716" s="53"/>
      <c r="G716" s="54"/>
    </row>
    <row r="717" ht="14.25" customHeight="1">
      <c r="F717" s="53"/>
      <c r="G717" s="54"/>
    </row>
    <row r="718" ht="14.25" customHeight="1">
      <c r="F718" s="53"/>
      <c r="G718" s="54"/>
    </row>
    <row r="719" ht="14.25" customHeight="1">
      <c r="F719" s="53"/>
      <c r="G719" s="54"/>
    </row>
    <row r="720" ht="14.25" customHeight="1">
      <c r="F720" s="53"/>
      <c r="G720" s="54"/>
    </row>
    <row r="721" ht="14.25" customHeight="1">
      <c r="F721" s="53"/>
      <c r="G721" s="54"/>
    </row>
    <row r="722" ht="14.25" customHeight="1">
      <c r="F722" s="53"/>
      <c r="G722" s="54"/>
    </row>
    <row r="723" ht="14.25" customHeight="1">
      <c r="F723" s="53"/>
      <c r="G723" s="54"/>
    </row>
    <row r="724" ht="14.25" customHeight="1">
      <c r="F724" s="53"/>
      <c r="G724" s="54"/>
    </row>
    <row r="725" ht="14.25" customHeight="1">
      <c r="F725" s="53"/>
      <c r="G725" s="54"/>
    </row>
    <row r="726" ht="14.25" customHeight="1">
      <c r="F726" s="53"/>
      <c r="G726" s="54"/>
    </row>
    <row r="727" ht="14.25" customHeight="1">
      <c r="F727" s="53"/>
      <c r="G727" s="54"/>
    </row>
    <row r="728" ht="14.25" customHeight="1">
      <c r="F728" s="53"/>
      <c r="G728" s="54"/>
    </row>
    <row r="729" ht="14.25" customHeight="1">
      <c r="F729" s="53"/>
      <c r="G729" s="54"/>
    </row>
    <row r="730" ht="14.25" customHeight="1">
      <c r="F730" s="53"/>
      <c r="G730" s="54"/>
    </row>
    <row r="731" ht="14.25" customHeight="1">
      <c r="F731" s="53"/>
      <c r="G731" s="54"/>
    </row>
    <row r="732" ht="14.25" customHeight="1">
      <c r="F732" s="53"/>
      <c r="G732" s="54"/>
    </row>
    <row r="733" ht="14.25" customHeight="1">
      <c r="F733" s="53"/>
      <c r="G733" s="54"/>
    </row>
    <row r="734" ht="14.25" customHeight="1">
      <c r="F734" s="53"/>
      <c r="G734" s="54"/>
    </row>
    <row r="735" ht="14.25" customHeight="1">
      <c r="F735" s="53"/>
      <c r="G735" s="54"/>
    </row>
    <row r="736" ht="14.25" customHeight="1">
      <c r="F736" s="53"/>
      <c r="G736" s="54"/>
    </row>
    <row r="737" ht="14.25" customHeight="1">
      <c r="F737" s="53"/>
      <c r="G737" s="54"/>
    </row>
    <row r="738" ht="14.25" customHeight="1">
      <c r="F738" s="53"/>
      <c r="G738" s="54"/>
    </row>
    <row r="739" ht="14.25" customHeight="1">
      <c r="F739" s="53"/>
      <c r="G739" s="54"/>
    </row>
    <row r="740" ht="14.25" customHeight="1">
      <c r="F740" s="53"/>
      <c r="G740" s="54"/>
    </row>
    <row r="741" ht="14.25" customHeight="1">
      <c r="F741" s="53"/>
      <c r="G741" s="54"/>
    </row>
    <row r="742" ht="14.25" customHeight="1">
      <c r="F742" s="53"/>
      <c r="G742" s="54"/>
    </row>
    <row r="743" ht="14.25" customHeight="1">
      <c r="F743" s="53"/>
      <c r="G743" s="54"/>
    </row>
    <row r="744" ht="14.25" customHeight="1">
      <c r="F744" s="53"/>
      <c r="G744" s="54"/>
    </row>
    <row r="745" ht="14.25" customHeight="1">
      <c r="F745" s="53"/>
      <c r="G745" s="54"/>
    </row>
    <row r="746" ht="14.25" customHeight="1">
      <c r="F746" s="53"/>
      <c r="G746" s="54"/>
    </row>
    <row r="747" ht="14.25" customHeight="1">
      <c r="F747" s="53"/>
      <c r="G747" s="54"/>
    </row>
    <row r="748" ht="14.25" customHeight="1">
      <c r="F748" s="53"/>
      <c r="G748" s="54"/>
    </row>
    <row r="749" ht="14.25" customHeight="1">
      <c r="F749" s="53"/>
      <c r="G749" s="54"/>
    </row>
    <row r="750" ht="14.25" customHeight="1">
      <c r="F750" s="53"/>
      <c r="G750" s="54"/>
    </row>
    <row r="751" ht="14.25" customHeight="1">
      <c r="F751" s="53"/>
      <c r="G751" s="54"/>
    </row>
    <row r="752" ht="14.25" customHeight="1">
      <c r="F752" s="53"/>
      <c r="G752" s="54"/>
    </row>
    <row r="753" ht="14.25" customHeight="1">
      <c r="F753" s="53"/>
      <c r="G753" s="54"/>
    </row>
    <row r="754" ht="14.25" customHeight="1">
      <c r="F754" s="53"/>
      <c r="G754" s="54"/>
    </row>
    <row r="755" ht="14.25" customHeight="1">
      <c r="F755" s="53"/>
      <c r="G755" s="54"/>
    </row>
    <row r="756" ht="14.25" customHeight="1">
      <c r="F756" s="53"/>
      <c r="G756" s="54"/>
    </row>
    <row r="757" ht="14.25" customHeight="1">
      <c r="F757" s="53"/>
      <c r="G757" s="54"/>
    </row>
    <row r="758" ht="14.25" customHeight="1">
      <c r="F758" s="53"/>
      <c r="G758" s="54"/>
    </row>
    <row r="759" ht="14.25" customHeight="1">
      <c r="F759" s="53"/>
      <c r="G759" s="54"/>
    </row>
    <row r="760" ht="14.25" customHeight="1">
      <c r="F760" s="53"/>
      <c r="G760" s="54"/>
    </row>
    <row r="761" ht="14.25" customHeight="1">
      <c r="F761" s="53"/>
      <c r="G761" s="54"/>
    </row>
    <row r="762" ht="14.25" customHeight="1">
      <c r="F762" s="53"/>
      <c r="G762" s="54"/>
    </row>
    <row r="763" ht="14.25" customHeight="1">
      <c r="F763" s="53"/>
      <c r="G763" s="54"/>
    </row>
    <row r="764" ht="14.25" customHeight="1">
      <c r="F764" s="53"/>
      <c r="G764" s="54"/>
    </row>
    <row r="765" ht="14.25" customHeight="1">
      <c r="F765" s="53"/>
      <c r="G765" s="54"/>
    </row>
    <row r="766" ht="14.25" customHeight="1">
      <c r="F766" s="53"/>
      <c r="G766" s="54"/>
    </row>
    <row r="767" ht="14.25" customHeight="1">
      <c r="F767" s="53"/>
      <c r="G767" s="54"/>
    </row>
    <row r="768" ht="14.25" customHeight="1">
      <c r="F768" s="53"/>
      <c r="G768" s="54"/>
    </row>
    <row r="769" ht="14.25" customHeight="1">
      <c r="F769" s="53"/>
      <c r="G769" s="54"/>
    </row>
    <row r="770" ht="14.25" customHeight="1">
      <c r="F770" s="53"/>
      <c r="G770" s="54"/>
    </row>
    <row r="771" ht="14.25" customHeight="1">
      <c r="F771" s="53"/>
      <c r="G771" s="54"/>
    </row>
    <row r="772" ht="14.25" customHeight="1">
      <c r="F772" s="53"/>
      <c r="G772" s="54"/>
    </row>
    <row r="773" ht="14.25" customHeight="1">
      <c r="F773" s="53"/>
      <c r="G773" s="54"/>
    </row>
    <row r="774" ht="14.25" customHeight="1">
      <c r="F774" s="53"/>
      <c r="G774" s="54"/>
    </row>
    <row r="775" ht="14.25" customHeight="1">
      <c r="F775" s="53"/>
      <c r="G775" s="54"/>
    </row>
    <row r="776" ht="14.25" customHeight="1">
      <c r="F776" s="53"/>
      <c r="G776" s="54"/>
    </row>
    <row r="777" ht="14.25" customHeight="1">
      <c r="F777" s="53"/>
      <c r="G777" s="54"/>
    </row>
    <row r="778" ht="14.25" customHeight="1">
      <c r="F778" s="53"/>
      <c r="G778" s="54"/>
    </row>
    <row r="779" ht="14.25" customHeight="1">
      <c r="F779" s="53"/>
      <c r="G779" s="54"/>
    </row>
    <row r="780" ht="14.25" customHeight="1">
      <c r="F780" s="53"/>
      <c r="G780" s="54"/>
    </row>
    <row r="781" ht="14.25" customHeight="1">
      <c r="F781" s="53"/>
      <c r="G781" s="54"/>
    </row>
    <row r="782" ht="14.25" customHeight="1">
      <c r="F782" s="53"/>
      <c r="G782" s="54"/>
    </row>
    <row r="783" ht="14.25" customHeight="1">
      <c r="F783" s="53"/>
      <c r="G783" s="54"/>
    </row>
    <row r="784" ht="14.25" customHeight="1">
      <c r="F784" s="53"/>
      <c r="G784" s="54"/>
    </row>
    <row r="785" ht="14.25" customHeight="1">
      <c r="F785" s="53"/>
      <c r="G785" s="54"/>
    </row>
    <row r="786" ht="14.25" customHeight="1">
      <c r="F786" s="53"/>
      <c r="G786" s="54"/>
    </row>
    <row r="787" ht="14.25" customHeight="1">
      <c r="F787" s="53"/>
      <c r="G787" s="54"/>
    </row>
    <row r="788" ht="14.25" customHeight="1">
      <c r="F788" s="53"/>
      <c r="G788" s="54"/>
    </row>
    <row r="789" ht="14.25" customHeight="1">
      <c r="F789" s="53"/>
      <c r="G789" s="54"/>
    </row>
    <row r="790" ht="14.25" customHeight="1">
      <c r="F790" s="53"/>
      <c r="G790" s="54"/>
    </row>
    <row r="791" ht="14.25" customHeight="1">
      <c r="F791" s="53"/>
      <c r="G791" s="54"/>
    </row>
    <row r="792" ht="14.25" customHeight="1">
      <c r="F792" s="53"/>
      <c r="G792" s="54"/>
    </row>
    <row r="793" ht="14.25" customHeight="1">
      <c r="F793" s="53"/>
      <c r="G793" s="54"/>
    </row>
    <row r="794" ht="14.25" customHeight="1">
      <c r="F794" s="53"/>
      <c r="G794" s="54"/>
    </row>
    <row r="795" ht="14.25" customHeight="1">
      <c r="F795" s="53"/>
      <c r="G795" s="54"/>
    </row>
    <row r="796" ht="14.25" customHeight="1">
      <c r="F796" s="53"/>
      <c r="G796" s="54"/>
    </row>
    <row r="797" ht="14.25" customHeight="1">
      <c r="F797" s="53"/>
      <c r="G797" s="54"/>
    </row>
    <row r="798" ht="14.25" customHeight="1">
      <c r="F798" s="53"/>
      <c r="G798" s="54"/>
    </row>
    <row r="799" ht="14.25" customHeight="1">
      <c r="F799" s="53"/>
      <c r="G799" s="54"/>
    </row>
    <row r="800" ht="14.25" customHeight="1">
      <c r="F800" s="53"/>
      <c r="G800" s="54"/>
    </row>
    <row r="801" ht="14.25" customHeight="1">
      <c r="F801" s="53"/>
      <c r="G801" s="54"/>
    </row>
    <row r="802" ht="14.25" customHeight="1">
      <c r="F802" s="53"/>
      <c r="G802" s="54"/>
    </row>
    <row r="803" ht="14.25" customHeight="1">
      <c r="F803" s="53"/>
      <c r="G803" s="54"/>
    </row>
    <row r="804" ht="14.25" customHeight="1">
      <c r="F804" s="53"/>
      <c r="G804" s="54"/>
    </row>
    <row r="805" ht="14.25" customHeight="1">
      <c r="F805" s="53"/>
      <c r="G805" s="54"/>
    </row>
    <row r="806" ht="14.25" customHeight="1">
      <c r="F806" s="53"/>
      <c r="G806" s="54"/>
    </row>
    <row r="807" ht="14.25" customHeight="1">
      <c r="F807" s="53"/>
      <c r="G807" s="54"/>
    </row>
    <row r="808" ht="14.25" customHeight="1">
      <c r="F808" s="53"/>
      <c r="G808" s="54"/>
    </row>
    <row r="809" ht="14.25" customHeight="1">
      <c r="F809" s="53"/>
      <c r="G809" s="54"/>
    </row>
    <row r="810" ht="14.25" customHeight="1">
      <c r="F810" s="53"/>
      <c r="G810" s="54"/>
    </row>
    <row r="811" ht="14.25" customHeight="1">
      <c r="F811" s="53"/>
      <c r="G811" s="54"/>
    </row>
    <row r="812" ht="14.25" customHeight="1">
      <c r="F812" s="53"/>
      <c r="G812" s="54"/>
    </row>
    <row r="813" ht="14.25" customHeight="1">
      <c r="F813" s="53"/>
      <c r="G813" s="54"/>
    </row>
    <row r="814" ht="14.25" customHeight="1">
      <c r="F814" s="53"/>
      <c r="G814" s="54"/>
    </row>
    <row r="815" ht="14.25" customHeight="1">
      <c r="F815" s="53"/>
      <c r="G815" s="54"/>
    </row>
    <row r="816" ht="14.25" customHeight="1">
      <c r="F816" s="53"/>
      <c r="G816" s="54"/>
    </row>
    <row r="817" ht="14.25" customHeight="1">
      <c r="F817" s="53"/>
      <c r="G817" s="54"/>
    </row>
    <row r="818" ht="14.25" customHeight="1">
      <c r="F818" s="53"/>
      <c r="G818" s="54"/>
    </row>
    <row r="819" ht="14.25" customHeight="1">
      <c r="F819" s="53"/>
      <c r="G819" s="54"/>
    </row>
    <row r="820" ht="14.25" customHeight="1">
      <c r="F820" s="53"/>
      <c r="G820" s="54"/>
    </row>
    <row r="821" ht="14.25" customHeight="1">
      <c r="F821" s="53"/>
      <c r="G821" s="54"/>
    </row>
    <row r="822" ht="14.25" customHeight="1">
      <c r="F822" s="53"/>
      <c r="G822" s="54"/>
    </row>
    <row r="823" ht="14.25" customHeight="1">
      <c r="F823" s="53"/>
      <c r="G823" s="54"/>
    </row>
    <row r="824" ht="14.25" customHeight="1">
      <c r="F824" s="53"/>
      <c r="G824" s="54"/>
    </row>
    <row r="825" ht="14.25" customHeight="1">
      <c r="F825" s="53"/>
      <c r="G825" s="54"/>
    </row>
    <row r="826" ht="14.25" customHeight="1">
      <c r="F826" s="53"/>
      <c r="G826" s="54"/>
    </row>
    <row r="827" ht="14.25" customHeight="1">
      <c r="F827" s="53"/>
      <c r="G827" s="54"/>
    </row>
    <row r="828" ht="14.25" customHeight="1">
      <c r="F828" s="53"/>
      <c r="G828" s="54"/>
    </row>
    <row r="829" ht="14.25" customHeight="1">
      <c r="F829" s="53"/>
      <c r="G829" s="54"/>
    </row>
    <row r="830" ht="14.25" customHeight="1">
      <c r="F830" s="53"/>
      <c r="G830" s="54"/>
    </row>
    <row r="831" ht="14.25" customHeight="1">
      <c r="F831" s="53"/>
      <c r="G831" s="54"/>
    </row>
    <row r="832" ht="14.25" customHeight="1">
      <c r="F832" s="53"/>
      <c r="G832" s="54"/>
    </row>
    <row r="833" ht="14.25" customHeight="1">
      <c r="F833" s="53"/>
      <c r="G833" s="54"/>
    </row>
    <row r="834" ht="14.25" customHeight="1">
      <c r="F834" s="53"/>
      <c r="G834" s="54"/>
    </row>
    <row r="835" ht="14.25" customHeight="1">
      <c r="F835" s="53"/>
      <c r="G835" s="54"/>
    </row>
    <row r="836" ht="14.25" customHeight="1">
      <c r="F836" s="53"/>
      <c r="G836" s="54"/>
    </row>
    <row r="837" ht="14.25" customHeight="1">
      <c r="F837" s="53"/>
      <c r="G837" s="54"/>
    </row>
    <row r="838" ht="14.25" customHeight="1">
      <c r="F838" s="53"/>
      <c r="G838" s="54"/>
    </row>
    <row r="839" ht="14.25" customHeight="1">
      <c r="F839" s="53"/>
      <c r="G839" s="54"/>
    </row>
    <row r="840" ht="14.25" customHeight="1">
      <c r="F840" s="53"/>
      <c r="G840" s="54"/>
    </row>
    <row r="841" ht="14.25" customHeight="1">
      <c r="F841" s="53"/>
      <c r="G841" s="54"/>
    </row>
    <row r="842" ht="14.25" customHeight="1">
      <c r="F842" s="53"/>
      <c r="G842" s="54"/>
    </row>
    <row r="843" ht="14.25" customHeight="1">
      <c r="F843" s="53"/>
      <c r="G843" s="54"/>
    </row>
    <row r="844" ht="14.25" customHeight="1">
      <c r="F844" s="53"/>
      <c r="G844" s="54"/>
    </row>
    <row r="845" ht="14.25" customHeight="1">
      <c r="F845" s="53"/>
      <c r="G845" s="54"/>
    </row>
    <row r="846" ht="14.25" customHeight="1">
      <c r="F846" s="53"/>
      <c r="G846" s="54"/>
    </row>
    <row r="847" ht="14.25" customHeight="1">
      <c r="F847" s="53"/>
      <c r="G847" s="54"/>
    </row>
    <row r="848" ht="14.25" customHeight="1">
      <c r="F848" s="53"/>
      <c r="G848" s="54"/>
    </row>
    <row r="849" ht="14.25" customHeight="1">
      <c r="F849" s="53"/>
      <c r="G849" s="54"/>
    </row>
    <row r="850" ht="14.25" customHeight="1">
      <c r="F850" s="53"/>
      <c r="G850" s="54"/>
    </row>
    <row r="851" ht="14.25" customHeight="1">
      <c r="F851" s="53"/>
      <c r="G851" s="54"/>
    </row>
    <row r="852" ht="14.25" customHeight="1">
      <c r="F852" s="53"/>
      <c r="G852" s="54"/>
    </row>
    <row r="853" ht="14.25" customHeight="1">
      <c r="F853" s="53"/>
      <c r="G853" s="54"/>
    </row>
    <row r="854" ht="14.25" customHeight="1">
      <c r="F854" s="53"/>
      <c r="G854" s="54"/>
    </row>
    <row r="855" ht="14.25" customHeight="1">
      <c r="F855" s="53"/>
      <c r="G855" s="54"/>
    </row>
    <row r="856" ht="14.25" customHeight="1">
      <c r="F856" s="53"/>
      <c r="G856" s="54"/>
    </row>
    <row r="857" ht="14.25" customHeight="1">
      <c r="F857" s="53"/>
      <c r="G857" s="54"/>
    </row>
    <row r="858" ht="14.25" customHeight="1">
      <c r="F858" s="53"/>
      <c r="G858" s="54"/>
    </row>
    <row r="859" ht="14.25" customHeight="1">
      <c r="F859" s="53"/>
      <c r="G859" s="54"/>
    </row>
    <row r="860" ht="14.25" customHeight="1">
      <c r="F860" s="53"/>
      <c r="G860" s="54"/>
    </row>
    <row r="861" ht="14.25" customHeight="1">
      <c r="F861" s="53"/>
      <c r="G861" s="54"/>
    </row>
    <row r="862" ht="14.25" customHeight="1">
      <c r="F862" s="53"/>
      <c r="G862" s="54"/>
    </row>
    <row r="863" ht="14.25" customHeight="1">
      <c r="F863" s="53"/>
      <c r="G863" s="54"/>
    </row>
    <row r="864" ht="14.25" customHeight="1">
      <c r="F864" s="53"/>
      <c r="G864" s="54"/>
    </row>
    <row r="865" ht="14.25" customHeight="1">
      <c r="F865" s="53"/>
      <c r="G865" s="54"/>
    </row>
    <row r="866" ht="14.25" customHeight="1">
      <c r="F866" s="53"/>
      <c r="G866" s="54"/>
    </row>
    <row r="867" ht="14.25" customHeight="1">
      <c r="F867" s="53"/>
      <c r="G867" s="54"/>
    </row>
    <row r="868" ht="14.25" customHeight="1">
      <c r="F868" s="53"/>
      <c r="G868" s="54"/>
    </row>
    <row r="869" ht="14.25" customHeight="1">
      <c r="F869" s="53"/>
      <c r="G869" s="54"/>
    </row>
    <row r="870" ht="14.25" customHeight="1">
      <c r="F870" s="53"/>
      <c r="G870" s="54"/>
    </row>
    <row r="871" ht="14.25" customHeight="1">
      <c r="F871" s="53"/>
      <c r="G871" s="54"/>
    </row>
    <row r="872" ht="14.25" customHeight="1">
      <c r="F872" s="53"/>
      <c r="G872" s="54"/>
    </row>
    <row r="873" ht="14.25" customHeight="1">
      <c r="F873" s="53"/>
      <c r="G873" s="54"/>
    </row>
    <row r="874" ht="14.25" customHeight="1">
      <c r="F874" s="53"/>
      <c r="G874" s="54"/>
    </row>
    <row r="875" ht="14.25" customHeight="1">
      <c r="F875" s="53"/>
      <c r="G875" s="54"/>
    </row>
    <row r="876" ht="14.25" customHeight="1">
      <c r="F876" s="53"/>
      <c r="G876" s="54"/>
    </row>
    <row r="877" ht="14.25" customHeight="1">
      <c r="F877" s="53"/>
      <c r="G877" s="54"/>
    </row>
    <row r="878" ht="14.25" customHeight="1">
      <c r="F878" s="53"/>
      <c r="G878" s="54"/>
    </row>
    <row r="879" ht="14.25" customHeight="1">
      <c r="F879" s="53"/>
      <c r="G879" s="54"/>
    </row>
    <row r="880" ht="14.25" customHeight="1">
      <c r="F880" s="53"/>
      <c r="G880" s="54"/>
    </row>
    <row r="881" ht="14.25" customHeight="1">
      <c r="F881" s="53"/>
      <c r="G881" s="54"/>
    </row>
    <row r="882" ht="14.25" customHeight="1">
      <c r="F882" s="53"/>
      <c r="G882" s="54"/>
    </row>
    <row r="883" ht="14.25" customHeight="1">
      <c r="F883" s="53"/>
      <c r="G883" s="54"/>
    </row>
    <row r="884" ht="14.25" customHeight="1">
      <c r="F884" s="53"/>
      <c r="G884" s="54"/>
    </row>
    <row r="885" ht="14.25" customHeight="1">
      <c r="F885" s="53"/>
      <c r="G885" s="54"/>
    </row>
    <row r="886" ht="14.25" customHeight="1">
      <c r="F886" s="53"/>
      <c r="G886" s="54"/>
    </row>
    <row r="887" ht="14.25" customHeight="1">
      <c r="F887" s="53"/>
      <c r="G887" s="54"/>
    </row>
    <row r="888" ht="14.25" customHeight="1">
      <c r="F888" s="53"/>
      <c r="G888" s="54"/>
    </row>
    <row r="889" ht="14.25" customHeight="1">
      <c r="F889" s="53"/>
      <c r="G889" s="54"/>
    </row>
    <row r="890" ht="14.25" customHeight="1">
      <c r="F890" s="53"/>
      <c r="G890" s="54"/>
    </row>
    <row r="891" ht="14.25" customHeight="1">
      <c r="F891" s="53"/>
      <c r="G891" s="54"/>
    </row>
    <row r="892" ht="14.25" customHeight="1">
      <c r="F892" s="53"/>
      <c r="G892" s="54"/>
    </row>
    <row r="893" ht="14.25" customHeight="1">
      <c r="F893" s="53"/>
      <c r="G893" s="54"/>
    </row>
    <row r="894" ht="14.25" customHeight="1">
      <c r="F894" s="53"/>
      <c r="G894" s="54"/>
    </row>
    <row r="895" ht="14.25" customHeight="1">
      <c r="F895" s="53"/>
      <c r="G895" s="54"/>
    </row>
    <row r="896" ht="14.25" customHeight="1">
      <c r="F896" s="53"/>
      <c r="G896" s="54"/>
    </row>
    <row r="897" ht="14.25" customHeight="1">
      <c r="F897" s="53"/>
      <c r="G897" s="54"/>
    </row>
    <row r="898" ht="14.25" customHeight="1">
      <c r="F898" s="53"/>
      <c r="G898" s="54"/>
    </row>
    <row r="899" ht="14.25" customHeight="1">
      <c r="F899" s="53"/>
      <c r="G899" s="54"/>
    </row>
    <row r="900" ht="14.25" customHeight="1">
      <c r="F900" s="53"/>
      <c r="G900" s="54"/>
    </row>
    <row r="901" ht="14.25" customHeight="1">
      <c r="F901" s="53"/>
      <c r="G901" s="54"/>
    </row>
    <row r="902" ht="14.25" customHeight="1">
      <c r="F902" s="53"/>
      <c r="G902" s="54"/>
    </row>
    <row r="903" ht="14.25" customHeight="1">
      <c r="F903" s="53"/>
      <c r="G903" s="54"/>
    </row>
    <row r="904" ht="14.25" customHeight="1">
      <c r="F904" s="53"/>
      <c r="G904" s="54"/>
    </row>
    <row r="905" ht="14.25" customHeight="1">
      <c r="F905" s="53"/>
      <c r="G905" s="54"/>
    </row>
    <row r="906" ht="14.25" customHeight="1">
      <c r="F906" s="53"/>
      <c r="G906" s="54"/>
    </row>
    <row r="907" ht="14.25" customHeight="1">
      <c r="F907" s="53"/>
      <c r="G907" s="54"/>
    </row>
    <row r="908" ht="14.25" customHeight="1">
      <c r="F908" s="53"/>
      <c r="G908" s="54"/>
    </row>
    <row r="909" ht="14.25" customHeight="1">
      <c r="F909" s="53"/>
      <c r="G909" s="54"/>
    </row>
    <row r="910" ht="14.25" customHeight="1">
      <c r="F910" s="53"/>
      <c r="G910" s="54"/>
    </row>
    <row r="911" ht="14.25" customHeight="1">
      <c r="F911" s="53"/>
      <c r="G911" s="54"/>
    </row>
    <row r="912" ht="14.25" customHeight="1">
      <c r="F912" s="53"/>
      <c r="G912" s="54"/>
    </row>
    <row r="913" ht="14.25" customHeight="1">
      <c r="F913" s="53"/>
      <c r="G913" s="54"/>
    </row>
    <row r="914" ht="14.25" customHeight="1">
      <c r="F914" s="53"/>
      <c r="G914" s="54"/>
    </row>
    <row r="915" ht="14.25" customHeight="1">
      <c r="F915" s="53"/>
      <c r="G915" s="54"/>
    </row>
    <row r="916" ht="14.25" customHeight="1">
      <c r="F916" s="53"/>
      <c r="G916" s="54"/>
    </row>
    <row r="917" ht="14.25" customHeight="1">
      <c r="F917" s="53"/>
      <c r="G917" s="54"/>
    </row>
    <row r="918" ht="14.25" customHeight="1">
      <c r="F918" s="53"/>
      <c r="G918" s="54"/>
    </row>
    <row r="919" ht="14.25" customHeight="1">
      <c r="F919" s="53"/>
      <c r="G919" s="54"/>
    </row>
    <row r="920" ht="14.25" customHeight="1">
      <c r="F920" s="53"/>
      <c r="G920" s="54"/>
    </row>
    <row r="921" ht="14.25" customHeight="1">
      <c r="F921" s="53"/>
      <c r="G921" s="54"/>
    </row>
    <row r="922" ht="14.25" customHeight="1">
      <c r="F922" s="53"/>
      <c r="G922" s="54"/>
    </row>
    <row r="923" ht="14.25" customHeight="1">
      <c r="F923" s="53"/>
      <c r="G923" s="54"/>
    </row>
    <row r="924" ht="14.25" customHeight="1">
      <c r="F924" s="53"/>
      <c r="G924" s="54"/>
    </row>
    <row r="925" ht="14.25" customHeight="1">
      <c r="F925" s="53"/>
      <c r="G925" s="54"/>
    </row>
    <row r="926" ht="14.25" customHeight="1">
      <c r="F926" s="53"/>
      <c r="G926" s="54"/>
    </row>
    <row r="927" ht="14.25" customHeight="1">
      <c r="F927" s="53"/>
      <c r="G927" s="54"/>
    </row>
    <row r="928" ht="14.25" customHeight="1">
      <c r="F928" s="53"/>
      <c r="G928" s="54"/>
    </row>
    <row r="929" ht="14.25" customHeight="1">
      <c r="F929" s="53"/>
      <c r="G929" s="54"/>
    </row>
    <row r="930" ht="14.25" customHeight="1">
      <c r="F930" s="53"/>
      <c r="G930" s="54"/>
    </row>
    <row r="931" ht="14.25" customHeight="1">
      <c r="F931" s="53"/>
      <c r="G931" s="54"/>
    </row>
    <row r="932" ht="14.25" customHeight="1">
      <c r="F932" s="53"/>
      <c r="G932" s="54"/>
    </row>
    <row r="933" ht="14.25" customHeight="1">
      <c r="F933" s="53"/>
      <c r="G933" s="54"/>
    </row>
    <row r="934" ht="14.25" customHeight="1">
      <c r="F934" s="53"/>
      <c r="G934" s="54"/>
    </row>
    <row r="935" ht="14.25" customHeight="1">
      <c r="F935" s="53"/>
      <c r="G935" s="54"/>
    </row>
    <row r="936" ht="14.25" customHeight="1">
      <c r="F936" s="53"/>
      <c r="G936" s="54"/>
    </row>
    <row r="937" ht="14.25" customHeight="1">
      <c r="F937" s="53"/>
      <c r="G937" s="54"/>
    </row>
    <row r="938" ht="14.25" customHeight="1">
      <c r="F938" s="53"/>
      <c r="G938" s="54"/>
    </row>
    <row r="939" ht="14.25" customHeight="1">
      <c r="F939" s="53"/>
      <c r="G939" s="54"/>
    </row>
    <row r="940" ht="14.25" customHeight="1">
      <c r="F940" s="53"/>
      <c r="G940" s="54"/>
    </row>
    <row r="941" ht="14.25" customHeight="1">
      <c r="F941" s="53"/>
      <c r="G941" s="54"/>
    </row>
    <row r="942" ht="14.25" customHeight="1">
      <c r="F942" s="53"/>
      <c r="G942" s="54"/>
    </row>
    <row r="943" ht="14.25" customHeight="1">
      <c r="F943" s="53"/>
      <c r="G943" s="54"/>
    </row>
    <row r="944" ht="14.25" customHeight="1">
      <c r="F944" s="53"/>
      <c r="G944" s="54"/>
    </row>
    <row r="945" ht="14.25" customHeight="1">
      <c r="F945" s="53"/>
      <c r="G945" s="54"/>
    </row>
    <row r="946" ht="14.25" customHeight="1">
      <c r="F946" s="53"/>
      <c r="G946" s="54"/>
    </row>
    <row r="947" ht="14.25" customHeight="1">
      <c r="F947" s="53"/>
      <c r="G947" s="54"/>
    </row>
    <row r="948" ht="14.25" customHeight="1">
      <c r="F948" s="53"/>
      <c r="G948" s="54"/>
    </row>
    <row r="949" ht="14.25" customHeight="1">
      <c r="F949" s="53"/>
      <c r="G949" s="54"/>
    </row>
    <row r="950" ht="14.25" customHeight="1">
      <c r="F950" s="53"/>
      <c r="G950" s="54"/>
    </row>
    <row r="951" ht="14.25" customHeight="1">
      <c r="F951" s="53"/>
      <c r="G951" s="54"/>
    </row>
    <row r="952" ht="14.25" customHeight="1">
      <c r="F952" s="53"/>
      <c r="G952" s="54"/>
    </row>
    <row r="953" ht="14.25" customHeight="1">
      <c r="F953" s="53"/>
      <c r="G953" s="54"/>
    </row>
    <row r="954" ht="14.25" customHeight="1">
      <c r="F954" s="53"/>
      <c r="G954" s="54"/>
    </row>
    <row r="955" ht="14.25" customHeight="1">
      <c r="F955" s="53"/>
      <c r="G955" s="54"/>
    </row>
    <row r="956" ht="14.25" customHeight="1">
      <c r="F956" s="53"/>
      <c r="G956" s="54"/>
    </row>
    <row r="957" ht="14.25" customHeight="1">
      <c r="F957" s="53"/>
      <c r="G957" s="54"/>
    </row>
    <row r="958" ht="14.25" customHeight="1">
      <c r="F958" s="53"/>
      <c r="G958" s="54"/>
    </row>
    <row r="959" ht="14.25" customHeight="1">
      <c r="F959" s="53"/>
      <c r="G959" s="54"/>
    </row>
    <row r="960" ht="14.25" customHeight="1">
      <c r="F960" s="53"/>
      <c r="G960" s="54"/>
    </row>
    <row r="961" ht="14.25" customHeight="1">
      <c r="F961" s="53"/>
      <c r="G961" s="54"/>
    </row>
    <row r="962" ht="14.25" customHeight="1">
      <c r="F962" s="53"/>
      <c r="G962" s="54"/>
    </row>
    <row r="963" ht="14.25" customHeight="1">
      <c r="F963" s="53"/>
      <c r="G963" s="54"/>
    </row>
    <row r="964" ht="14.25" customHeight="1">
      <c r="F964" s="53"/>
      <c r="G964" s="54"/>
    </row>
    <row r="965" ht="14.25" customHeight="1">
      <c r="F965" s="53"/>
      <c r="G965" s="54"/>
    </row>
    <row r="966" ht="14.25" customHeight="1">
      <c r="F966" s="53"/>
      <c r="G966" s="54"/>
    </row>
    <row r="967" ht="14.25" customHeight="1">
      <c r="F967" s="53"/>
      <c r="G967" s="54"/>
    </row>
    <row r="968" ht="14.25" customHeight="1">
      <c r="F968" s="53"/>
      <c r="G968" s="54"/>
    </row>
    <row r="969" ht="14.25" customHeight="1">
      <c r="F969" s="53"/>
      <c r="G969" s="54"/>
    </row>
    <row r="970" ht="14.25" customHeight="1">
      <c r="F970" s="53"/>
      <c r="G970" s="54"/>
    </row>
    <row r="971" ht="14.25" customHeight="1">
      <c r="F971" s="53"/>
      <c r="G971" s="54"/>
    </row>
    <row r="972" ht="14.25" customHeight="1">
      <c r="F972" s="53"/>
      <c r="G972" s="54"/>
    </row>
    <row r="973" ht="14.25" customHeight="1">
      <c r="F973" s="53"/>
      <c r="G973" s="54"/>
    </row>
    <row r="974" ht="14.25" customHeight="1">
      <c r="F974" s="53"/>
      <c r="G974" s="54"/>
    </row>
    <row r="975" ht="14.25" customHeight="1">
      <c r="F975" s="53"/>
      <c r="G975" s="54"/>
    </row>
    <row r="976" ht="14.25" customHeight="1">
      <c r="F976" s="53"/>
      <c r="G976" s="54"/>
    </row>
    <row r="977" ht="14.25" customHeight="1">
      <c r="F977" s="53"/>
      <c r="G977" s="54"/>
    </row>
    <row r="978" ht="14.25" customHeight="1">
      <c r="F978" s="53"/>
      <c r="G978" s="54"/>
    </row>
    <row r="979" ht="14.25" customHeight="1">
      <c r="F979" s="53"/>
      <c r="G979" s="54"/>
    </row>
    <row r="980" ht="14.25" customHeight="1">
      <c r="F980" s="53"/>
      <c r="G980" s="54"/>
    </row>
    <row r="981" ht="14.25" customHeight="1">
      <c r="F981" s="53"/>
      <c r="G981" s="54"/>
    </row>
    <row r="982" ht="14.25" customHeight="1">
      <c r="F982" s="53"/>
      <c r="G982" s="54"/>
    </row>
    <row r="983" ht="14.25" customHeight="1">
      <c r="F983" s="53"/>
      <c r="G983" s="54"/>
    </row>
    <row r="984" ht="14.25" customHeight="1">
      <c r="F984" s="53"/>
      <c r="G984" s="54"/>
    </row>
    <row r="985" ht="14.25" customHeight="1">
      <c r="F985" s="53"/>
      <c r="G985" s="54"/>
    </row>
    <row r="986" ht="14.25" customHeight="1">
      <c r="F986" s="53"/>
      <c r="G986" s="54"/>
    </row>
    <row r="987" ht="14.25" customHeight="1">
      <c r="F987" s="53"/>
      <c r="G987" s="54"/>
    </row>
    <row r="988" ht="14.25" customHeight="1">
      <c r="F988" s="53"/>
      <c r="G988" s="54"/>
    </row>
    <row r="989" ht="14.25" customHeight="1">
      <c r="F989" s="53"/>
      <c r="G989" s="54"/>
    </row>
    <row r="990" ht="14.25" customHeight="1">
      <c r="F990" s="53"/>
      <c r="G990" s="54"/>
    </row>
    <row r="991" ht="14.25" customHeight="1">
      <c r="F991" s="53"/>
      <c r="G991" s="54"/>
    </row>
    <row r="992" ht="14.25" customHeight="1">
      <c r="F992" s="53"/>
      <c r="G992" s="54"/>
    </row>
    <row r="993" ht="14.25" customHeight="1">
      <c r="F993" s="53"/>
      <c r="G993" s="54"/>
    </row>
    <row r="994" ht="14.25" customHeight="1">
      <c r="F994" s="53"/>
      <c r="G994" s="54"/>
    </row>
    <row r="995" ht="14.25" customHeight="1">
      <c r="F995" s="53"/>
      <c r="G995" s="54"/>
    </row>
    <row r="996" ht="14.25" customHeight="1">
      <c r="F996" s="53"/>
      <c r="G996" s="54"/>
    </row>
    <row r="997" ht="14.25" customHeight="1">
      <c r="F997" s="53"/>
      <c r="G997" s="54"/>
    </row>
    <row r="998" ht="14.25" customHeight="1">
      <c r="F998" s="53"/>
      <c r="G998" s="54"/>
    </row>
    <row r="999" ht="14.25" customHeight="1">
      <c r="F999" s="53"/>
      <c r="G999" s="54"/>
    </row>
    <row r="1000" ht="14.25" customHeight="1">
      <c r="F1000" s="53"/>
      <c r="G1000" s="54"/>
    </row>
  </sheetData>
  <mergeCells count="198">
    <mergeCell ref="A9:D9"/>
    <mergeCell ref="G9:L9"/>
    <mergeCell ref="G10:L10"/>
    <mergeCell ref="A1:D1"/>
    <mergeCell ref="A2:D2"/>
    <mergeCell ref="A3:D3"/>
    <mergeCell ref="A4:D4"/>
    <mergeCell ref="A5:D5"/>
    <mergeCell ref="A7:D7"/>
    <mergeCell ref="A8:D8"/>
    <mergeCell ref="A10:D10"/>
    <mergeCell ref="A11:D11"/>
    <mergeCell ref="A12:D12"/>
    <mergeCell ref="A13:D13"/>
    <mergeCell ref="A15:D15"/>
    <mergeCell ref="A16:D16"/>
    <mergeCell ref="A17:D17"/>
    <mergeCell ref="A18:D18"/>
    <mergeCell ref="A19:D19"/>
    <mergeCell ref="A20:D20"/>
    <mergeCell ref="A21:D21"/>
    <mergeCell ref="A23:D23"/>
    <mergeCell ref="A24:D24"/>
    <mergeCell ref="A25:D25"/>
    <mergeCell ref="A26:D26"/>
    <mergeCell ref="A27:D27"/>
    <mergeCell ref="A28:D28"/>
    <mergeCell ref="A29:D29"/>
    <mergeCell ref="A31:D31"/>
    <mergeCell ref="A32:D32"/>
    <mergeCell ref="A33:D33"/>
    <mergeCell ref="A34:D34"/>
    <mergeCell ref="A35:D35"/>
    <mergeCell ref="A36:D36"/>
    <mergeCell ref="A37:D37"/>
    <mergeCell ref="A39:D39"/>
    <mergeCell ref="A40:D40"/>
    <mergeCell ref="A41:D41"/>
    <mergeCell ref="A42:D42"/>
    <mergeCell ref="A43:D43"/>
    <mergeCell ref="A44:D44"/>
    <mergeCell ref="A45:D45"/>
    <mergeCell ref="A47:D47"/>
    <mergeCell ref="A48:D48"/>
    <mergeCell ref="A49:D49"/>
    <mergeCell ref="A50:D50"/>
    <mergeCell ref="A51:D51"/>
    <mergeCell ref="A52:D52"/>
    <mergeCell ref="A53:D53"/>
    <mergeCell ref="A55:D55"/>
    <mergeCell ref="A56:D56"/>
    <mergeCell ref="A57:D57"/>
    <mergeCell ref="A58:D58"/>
    <mergeCell ref="A59:D59"/>
    <mergeCell ref="A60:D60"/>
    <mergeCell ref="A61:D61"/>
    <mergeCell ref="A63:D63"/>
    <mergeCell ref="A64:D64"/>
    <mergeCell ref="A65:D65"/>
    <mergeCell ref="A66:D66"/>
    <mergeCell ref="A67:D67"/>
    <mergeCell ref="A68:D68"/>
    <mergeCell ref="A69:D69"/>
    <mergeCell ref="A71:D71"/>
    <mergeCell ref="A72:D72"/>
    <mergeCell ref="A73:D73"/>
    <mergeCell ref="A74:D74"/>
    <mergeCell ref="A75:D75"/>
    <mergeCell ref="A76:D76"/>
    <mergeCell ref="A77:D77"/>
    <mergeCell ref="A79:D79"/>
    <mergeCell ref="A80:D80"/>
    <mergeCell ref="A81:D81"/>
    <mergeCell ref="A82:D82"/>
    <mergeCell ref="A83:D83"/>
    <mergeCell ref="A84:D84"/>
    <mergeCell ref="A85:D85"/>
    <mergeCell ref="A87:D87"/>
    <mergeCell ref="A88:D88"/>
    <mergeCell ref="A89:D89"/>
    <mergeCell ref="A90:D90"/>
    <mergeCell ref="A91:D91"/>
    <mergeCell ref="A92:D92"/>
    <mergeCell ref="A93:D93"/>
    <mergeCell ref="A95:D95"/>
    <mergeCell ref="A96:D96"/>
    <mergeCell ref="A97:D97"/>
    <mergeCell ref="A98:D98"/>
    <mergeCell ref="A99:D99"/>
    <mergeCell ref="A100:D100"/>
    <mergeCell ref="A101:D101"/>
    <mergeCell ref="A103:D103"/>
    <mergeCell ref="A104:D104"/>
    <mergeCell ref="A105:D105"/>
    <mergeCell ref="A162:D162"/>
    <mergeCell ref="A163:D163"/>
    <mergeCell ref="A164:D164"/>
    <mergeCell ref="A165:D165"/>
    <mergeCell ref="A167:D167"/>
    <mergeCell ref="A168:D168"/>
    <mergeCell ref="A169:D169"/>
    <mergeCell ref="A170:D170"/>
    <mergeCell ref="A171:D171"/>
    <mergeCell ref="A172:D172"/>
    <mergeCell ref="A173:D173"/>
    <mergeCell ref="A175:D175"/>
    <mergeCell ref="A176:D176"/>
    <mergeCell ref="A177:D177"/>
    <mergeCell ref="A178:D178"/>
    <mergeCell ref="A179:D179"/>
    <mergeCell ref="A180:D180"/>
    <mergeCell ref="A181:D181"/>
    <mergeCell ref="A183:D183"/>
    <mergeCell ref="A184:D184"/>
    <mergeCell ref="A185:D185"/>
    <mergeCell ref="A186:D186"/>
    <mergeCell ref="A187:D187"/>
    <mergeCell ref="A188:D188"/>
    <mergeCell ref="A189:D189"/>
    <mergeCell ref="A191:D191"/>
    <mergeCell ref="A192:D192"/>
    <mergeCell ref="A193:D193"/>
    <mergeCell ref="A194:D194"/>
    <mergeCell ref="A195:D195"/>
    <mergeCell ref="A196:D196"/>
    <mergeCell ref="A197:D197"/>
    <mergeCell ref="A199:D199"/>
    <mergeCell ref="A200:D200"/>
    <mergeCell ref="A201:D201"/>
    <mergeCell ref="A202:D202"/>
    <mergeCell ref="A203:D203"/>
    <mergeCell ref="A204:D204"/>
    <mergeCell ref="A205:D205"/>
    <mergeCell ref="A207:D207"/>
    <mergeCell ref="A208:D208"/>
    <mergeCell ref="A209:D209"/>
    <mergeCell ref="A218:D218"/>
    <mergeCell ref="A219:D219"/>
    <mergeCell ref="A220:D220"/>
    <mergeCell ref="A221:D221"/>
    <mergeCell ref="A223:D223"/>
    <mergeCell ref="A224:D224"/>
    <mergeCell ref="A210:D210"/>
    <mergeCell ref="A211:D211"/>
    <mergeCell ref="A212:D212"/>
    <mergeCell ref="A213:D213"/>
    <mergeCell ref="A215:D215"/>
    <mergeCell ref="A216:D216"/>
    <mergeCell ref="A217:D217"/>
    <mergeCell ref="A106:D106"/>
    <mergeCell ref="A107:D107"/>
    <mergeCell ref="A108:D108"/>
    <mergeCell ref="A109:D109"/>
    <mergeCell ref="A111:D111"/>
    <mergeCell ref="A112:D112"/>
    <mergeCell ref="A113:D113"/>
    <mergeCell ref="A114:D114"/>
    <mergeCell ref="A115:D115"/>
    <mergeCell ref="A116:D116"/>
    <mergeCell ref="A117:D117"/>
    <mergeCell ref="A119:D119"/>
    <mergeCell ref="A120:D120"/>
    <mergeCell ref="A121:D121"/>
    <mergeCell ref="A122:D122"/>
    <mergeCell ref="A123:D123"/>
    <mergeCell ref="A124:D124"/>
    <mergeCell ref="A125:D125"/>
    <mergeCell ref="A127:D127"/>
    <mergeCell ref="A128:D128"/>
    <mergeCell ref="A129:D129"/>
    <mergeCell ref="A130:D130"/>
    <mergeCell ref="A131:D131"/>
    <mergeCell ref="A132:D132"/>
    <mergeCell ref="A133:D133"/>
    <mergeCell ref="A135:D135"/>
    <mergeCell ref="A136:D136"/>
    <mergeCell ref="A137:D137"/>
    <mergeCell ref="A138:D138"/>
    <mergeCell ref="A139:D139"/>
    <mergeCell ref="A140:D140"/>
    <mergeCell ref="A141:D141"/>
    <mergeCell ref="A143:D143"/>
    <mergeCell ref="A144:D144"/>
    <mergeCell ref="A145:D145"/>
    <mergeCell ref="A146:D146"/>
    <mergeCell ref="A147:D147"/>
    <mergeCell ref="A148:D148"/>
    <mergeCell ref="A149:D149"/>
    <mergeCell ref="A151:D151"/>
    <mergeCell ref="A152:D152"/>
    <mergeCell ref="A153:D153"/>
    <mergeCell ref="A154:D154"/>
    <mergeCell ref="A155:D155"/>
    <mergeCell ref="A156:D156"/>
    <mergeCell ref="A157:D157"/>
    <mergeCell ref="A159:D159"/>
    <mergeCell ref="A160:D160"/>
    <mergeCell ref="A161:D161"/>
  </mergeCells>
  <conditionalFormatting sqref="C6 C14">
    <cfRule type="cellIs" dxfId="0" priority="1" operator="equal">
      <formula>0</formula>
    </cfRule>
  </conditionalFormatting>
  <conditionalFormatting sqref="C6 C14">
    <cfRule type="cellIs" dxfId="1" priority="2" operator="notEqual">
      <formula>$E$6</formula>
    </cfRule>
  </conditionalFormatting>
  <conditionalFormatting sqref="C22 C30 C38 C46 C54 C62 C70 C78 C86 C94 C102 C110 C118 C126 C134 C142 C150 C158 C166 C174 C182 C190 C198 C206 C214 C222">
    <cfRule type="cellIs" dxfId="0" priority="3" operator="equal">
      <formula>0</formula>
    </cfRule>
  </conditionalFormatting>
  <conditionalFormatting sqref="C22 C30 C38 C46 C54 C62 C70 C78 C86 C94 C102 C110 C118 C126 C134 C142 C150 C158 C166 C174 C182 C190 C198 C206 C214 C222">
    <cfRule type="cellIs" dxfId="1" priority="4" operator="notEqual">
      <formula>$E$6</formula>
    </cfRule>
  </conditionalFormatting>
  <dataValidations>
    <dataValidation type="list" allowBlank="1" showErrorMessage="1" sqref="C6 C14 C22 C30 C38 C46 C54 C62 C70 C78 C86 C94 C102 C110 C118 C126 C134 C142 C150 C158 C166 C174 C182 C190 C198 C206 C214 C222">
      <formula1>Lista!$A$169:$A$172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35.71"/>
    <col customWidth="1" hidden="1" min="5" max="5" width="7.57"/>
    <col customWidth="1" hidden="1" min="6" max="6" width="8.29"/>
    <col customWidth="1" min="7" max="7" width="11.57"/>
    <col customWidth="1" min="8" max="26" width="10.71"/>
  </cols>
  <sheetData>
    <row r="1" ht="39.75" customHeight="1">
      <c r="A1" s="6" t="s">
        <v>2</v>
      </c>
      <c r="B1" s="2"/>
      <c r="C1" s="2"/>
      <c r="D1" s="3"/>
      <c r="E1" s="17"/>
      <c r="F1" s="18">
        <v>3.0</v>
      </c>
      <c r="G1" s="19" t="s">
        <v>88</v>
      </c>
      <c r="H1" s="20"/>
      <c r="I1" s="17"/>
      <c r="J1" s="17"/>
      <c r="K1" s="17"/>
      <c r="L1" s="17"/>
      <c r="M1" s="17"/>
      <c r="N1" s="17"/>
      <c r="O1" s="17"/>
      <c r="P1" s="17"/>
      <c r="Q1" s="17"/>
      <c r="R1" s="17"/>
      <c r="S1" s="17"/>
      <c r="T1" s="17"/>
      <c r="U1" s="17"/>
      <c r="V1" s="17"/>
    </row>
    <row r="2" ht="30.0" customHeight="1">
      <c r="A2" s="21" t="s">
        <v>428</v>
      </c>
      <c r="B2" s="14"/>
      <c r="C2" s="14"/>
      <c r="D2" s="15"/>
      <c r="E2" s="18"/>
      <c r="F2" s="18" t="str">
        <f>C6</f>
        <v/>
      </c>
      <c r="G2" s="20" t="s">
        <v>90</v>
      </c>
      <c r="H2" s="20">
        <f>F3+F11+F19+F27+F43+F35+F51+F59+F67+F75+F83+F91+F99+F107+F115+F123+F131+F139+F147+F155+F163+F171+F179+F187+F195+F203+F211+F219</f>
        <v>0</v>
      </c>
      <c r="I2" s="17"/>
      <c r="J2" s="17"/>
      <c r="K2" s="17"/>
      <c r="L2" s="17"/>
      <c r="M2" s="17"/>
      <c r="N2" s="17"/>
      <c r="O2" s="17"/>
      <c r="P2" s="17"/>
      <c r="Q2" s="17"/>
      <c r="R2" s="17"/>
      <c r="S2" s="17"/>
      <c r="T2" s="17"/>
      <c r="U2" s="17"/>
      <c r="V2" s="17"/>
    </row>
    <row r="3" ht="30.0" customHeight="1">
      <c r="A3" s="22" t="s">
        <v>429</v>
      </c>
      <c r="B3" s="2"/>
      <c r="C3" s="2"/>
      <c r="D3" s="3"/>
      <c r="E3" s="18"/>
      <c r="F3" s="23">
        <f>IF(F2=E6,1,0)</f>
        <v>0</v>
      </c>
      <c r="G3" s="20" t="s">
        <v>92</v>
      </c>
      <c r="H3" s="20">
        <f>F4+F12+F20+F28+F36+F44+F52+F60+F68+F76+F84+F92+F100+F108+F116+F124+F132+F140+F148+F156+F164+F172+F180+F188+F196+F204+F212+F220</f>
        <v>28</v>
      </c>
      <c r="I3" s="17"/>
      <c r="J3" s="17"/>
      <c r="K3" s="17"/>
      <c r="L3" s="17"/>
      <c r="M3" s="17"/>
      <c r="N3" s="17"/>
      <c r="O3" s="17"/>
      <c r="P3" s="17"/>
      <c r="Q3" s="17"/>
      <c r="R3" s="17"/>
      <c r="S3" s="17"/>
      <c r="T3" s="17"/>
      <c r="U3" s="17"/>
      <c r="V3" s="17"/>
    </row>
    <row r="4" ht="30.0" customHeight="1">
      <c r="A4" s="22" t="s">
        <v>430</v>
      </c>
      <c r="B4" s="2"/>
      <c r="C4" s="2"/>
      <c r="D4" s="3"/>
      <c r="E4" s="18"/>
      <c r="F4" s="24">
        <f>IF(F2&lt;&gt;E6,1,0)</f>
        <v>1</v>
      </c>
      <c r="G4" s="19"/>
      <c r="H4" s="20"/>
      <c r="I4" s="17"/>
      <c r="J4" s="17"/>
      <c r="K4" s="17"/>
      <c r="L4" s="17"/>
      <c r="M4" s="17"/>
      <c r="N4" s="17"/>
      <c r="O4" s="17"/>
      <c r="P4" s="17"/>
      <c r="Q4" s="17"/>
      <c r="R4" s="17"/>
      <c r="S4" s="17"/>
      <c r="T4" s="17"/>
      <c r="U4" s="17"/>
      <c r="V4" s="17"/>
    </row>
    <row r="5" ht="30.0" customHeight="1">
      <c r="A5" s="22" t="s">
        <v>431</v>
      </c>
      <c r="B5" s="2"/>
      <c r="C5" s="2"/>
      <c r="D5" s="3"/>
      <c r="E5" s="18"/>
      <c r="F5" s="18">
        <f>IF(F4=1,F1,"")</f>
        <v>3</v>
      </c>
      <c r="G5" s="19"/>
      <c r="H5" s="20"/>
      <c r="I5" s="17"/>
      <c r="J5" s="17"/>
      <c r="K5" s="17"/>
      <c r="L5" s="17"/>
      <c r="M5" s="17"/>
      <c r="N5" s="17"/>
      <c r="O5" s="17"/>
      <c r="P5" s="17"/>
      <c r="Q5" s="17"/>
      <c r="R5" s="17"/>
      <c r="S5" s="17"/>
      <c r="T5" s="17"/>
      <c r="U5" s="17"/>
      <c r="V5" s="17"/>
    </row>
    <row r="6" ht="14.25" customHeight="1">
      <c r="A6" s="25"/>
      <c r="B6" s="26" t="s">
        <v>432</v>
      </c>
      <c r="C6" s="40"/>
      <c r="D6" s="28"/>
      <c r="E6" s="18" t="s">
        <v>85</v>
      </c>
      <c r="F6" s="29"/>
      <c r="G6" s="19"/>
      <c r="H6" s="20"/>
      <c r="I6" s="17"/>
      <c r="J6" s="17"/>
      <c r="K6" s="17"/>
      <c r="L6" s="17"/>
      <c r="M6" s="17"/>
      <c r="N6" s="17"/>
      <c r="O6" s="17"/>
      <c r="P6" s="17"/>
      <c r="Q6" s="17"/>
      <c r="R6" s="17"/>
      <c r="S6" s="17"/>
      <c r="T6" s="17"/>
      <c r="U6" s="17"/>
      <c r="V6" s="17"/>
    </row>
    <row r="7" ht="14.25" hidden="1" customHeight="1">
      <c r="A7" s="30" t="s">
        <v>433</v>
      </c>
      <c r="B7" s="2"/>
      <c r="C7" s="2"/>
      <c r="D7" s="3"/>
      <c r="E7" s="17"/>
      <c r="F7" s="29"/>
      <c r="G7" s="19"/>
      <c r="H7" s="20"/>
      <c r="I7" s="17"/>
      <c r="J7" s="17"/>
      <c r="K7" s="17"/>
      <c r="L7" s="17"/>
      <c r="M7" s="17"/>
      <c r="N7" s="17"/>
      <c r="O7" s="17"/>
      <c r="P7" s="17"/>
      <c r="Q7" s="17"/>
      <c r="R7" s="17"/>
      <c r="S7" s="17"/>
      <c r="T7" s="17"/>
      <c r="U7" s="17"/>
      <c r="V7" s="17"/>
    </row>
    <row r="8" ht="30.0" customHeight="1">
      <c r="A8" s="31" t="str">
        <f>IF(C6&gt;0,A7,"")</f>
        <v/>
      </c>
      <c r="B8" s="32"/>
      <c r="C8" s="32"/>
      <c r="D8" s="33"/>
      <c r="E8" s="17"/>
      <c r="F8" s="29"/>
      <c r="G8" s="19"/>
      <c r="H8" s="20"/>
      <c r="I8" s="17"/>
      <c r="J8" s="17"/>
      <c r="K8" s="17"/>
      <c r="L8" s="17"/>
      <c r="M8" s="17"/>
      <c r="N8" s="17"/>
      <c r="O8" s="17"/>
      <c r="P8" s="17"/>
      <c r="Q8" s="17"/>
      <c r="R8" s="17"/>
      <c r="S8" s="17"/>
      <c r="T8" s="17"/>
      <c r="U8" s="17"/>
      <c r="V8" s="17"/>
    </row>
    <row r="9" ht="39.75" customHeight="1">
      <c r="A9" s="6" t="s">
        <v>5</v>
      </c>
      <c r="B9" s="2"/>
      <c r="C9" s="2"/>
      <c r="D9" s="3"/>
      <c r="E9" s="17"/>
      <c r="F9" s="18">
        <v>6.0</v>
      </c>
      <c r="G9" s="34" t="s">
        <v>97</v>
      </c>
      <c r="H9" s="35"/>
      <c r="I9" s="35"/>
      <c r="J9" s="35"/>
      <c r="K9" s="35"/>
      <c r="L9" s="36"/>
      <c r="M9" s="17"/>
      <c r="N9" s="17"/>
      <c r="O9" s="17"/>
      <c r="P9" s="17"/>
      <c r="Q9" s="17"/>
      <c r="R9" s="17"/>
      <c r="S9" s="17"/>
      <c r="T9" s="17"/>
      <c r="U9" s="17"/>
      <c r="V9" s="17"/>
    </row>
    <row r="10" ht="30.0" customHeight="1">
      <c r="A10" s="21" t="s">
        <v>434</v>
      </c>
      <c r="B10" s="14"/>
      <c r="C10" s="14"/>
      <c r="D10" s="15"/>
      <c r="E10" s="18"/>
      <c r="F10" s="18" t="str">
        <f>C14</f>
        <v/>
      </c>
      <c r="G10" s="37" t="str">
        <f>F5&amp;","&amp;" "&amp;F13&amp;","&amp;" "&amp;F21&amp;","&amp;" "&amp;F29&amp;","&amp;" "&amp;F37&amp;","&amp;" "&amp;F45&amp;","&amp;" "&amp;F53&amp;","&amp;" "&amp;F61&amp;","&amp;" "&amp;F69&amp;","&amp;" "&amp;F77&amp;","&amp;" "&amp;F85&amp;","&amp;" "&amp;F93&amp;","&amp;" "&amp;F101&amp;","&amp;" "&amp;F109&amp;","&amp;" "&amp;F117&amp;","&amp;" "&amp;F125&amp;","&amp;" "&amp;F133&amp;","&amp;" "&amp;F141&amp;","&amp;" "&amp;F149&amp;","&amp;" "&amp;F157&amp;","&amp;" "&amp;F165&amp;","&amp;" "&amp;F173&amp;","&amp;" "&amp;F181&amp;","&amp;" "&amp;F189&amp;","&amp;" "&amp;F197&amp;","&amp;" "&amp;F205&amp;","&amp;" "&amp;F213&amp;","&amp;" "&amp;F221</f>
        <v>3, 6, 9, 12, 15, 18, 21, 24, 27, 30, 33, 36, 39, 42, 45, 48, 51, 54, 57, 60, 63, 66, 69, 72, 75, 78, 81, 84</v>
      </c>
      <c r="H10" s="35"/>
      <c r="I10" s="35"/>
      <c r="J10" s="35"/>
      <c r="K10" s="35"/>
      <c r="L10" s="36"/>
      <c r="M10" s="17"/>
      <c r="N10" s="17"/>
      <c r="O10" s="17"/>
      <c r="P10" s="17"/>
      <c r="Q10" s="17"/>
      <c r="R10" s="17"/>
      <c r="S10" s="17"/>
      <c r="T10" s="17"/>
      <c r="U10" s="17"/>
      <c r="V10" s="17"/>
    </row>
    <row r="11" ht="30.0" customHeight="1">
      <c r="A11" s="22" t="s">
        <v>435</v>
      </c>
      <c r="B11" s="2"/>
      <c r="C11" s="2"/>
      <c r="D11" s="3"/>
      <c r="E11" s="18"/>
      <c r="F11" s="38">
        <f>IF(F10=E14,1,0)</f>
        <v>0</v>
      </c>
      <c r="G11" s="39"/>
      <c r="H11" s="17"/>
      <c r="I11" s="17"/>
      <c r="J11" s="17"/>
      <c r="K11" s="17"/>
      <c r="L11" s="17"/>
      <c r="M11" s="17"/>
      <c r="N11" s="17"/>
      <c r="O11" s="17"/>
      <c r="P11" s="17"/>
      <c r="Q11" s="17"/>
      <c r="R11" s="17"/>
      <c r="S11" s="17"/>
      <c r="T11" s="17"/>
      <c r="U11" s="17"/>
      <c r="V11" s="17"/>
    </row>
    <row r="12" ht="30.0" customHeight="1">
      <c r="A12" s="22" t="s">
        <v>436</v>
      </c>
      <c r="B12" s="2"/>
      <c r="C12" s="2"/>
      <c r="D12" s="3"/>
      <c r="E12" s="18"/>
      <c r="F12" s="24">
        <f>IF(F10&lt;&gt;E14,1,0)</f>
        <v>1</v>
      </c>
      <c r="G12" s="39"/>
      <c r="H12" s="17"/>
      <c r="I12" s="17"/>
      <c r="J12" s="17"/>
      <c r="K12" s="17"/>
      <c r="L12" s="17"/>
      <c r="M12" s="17"/>
      <c r="N12" s="17"/>
      <c r="O12" s="17"/>
      <c r="P12" s="17"/>
      <c r="Q12" s="17"/>
      <c r="R12" s="17"/>
      <c r="S12" s="17"/>
      <c r="T12" s="17"/>
      <c r="U12" s="17"/>
      <c r="V12" s="17"/>
    </row>
    <row r="13" ht="30.0" customHeight="1">
      <c r="A13" s="22" t="s">
        <v>437</v>
      </c>
      <c r="B13" s="2"/>
      <c r="C13" s="2"/>
      <c r="D13" s="3"/>
      <c r="E13" s="18"/>
      <c r="F13" s="18">
        <f>IF(F12=1,F9,"")</f>
        <v>6</v>
      </c>
      <c r="G13" s="39"/>
      <c r="H13" s="17"/>
      <c r="I13" s="17"/>
      <c r="J13" s="17"/>
      <c r="K13" s="17"/>
      <c r="L13" s="17"/>
      <c r="M13" s="17"/>
      <c r="N13" s="17"/>
      <c r="O13" s="17"/>
      <c r="P13" s="17"/>
      <c r="Q13" s="17"/>
      <c r="R13" s="17"/>
      <c r="S13" s="17"/>
      <c r="T13" s="17"/>
      <c r="U13" s="17"/>
      <c r="V13" s="17"/>
    </row>
    <row r="14" ht="14.25" customHeight="1">
      <c r="A14" s="25"/>
      <c r="B14" s="26" t="s">
        <v>438</v>
      </c>
      <c r="C14" s="40"/>
      <c r="D14" s="28"/>
      <c r="E14" s="18" t="s">
        <v>87</v>
      </c>
      <c r="F14" s="29"/>
      <c r="G14" s="39"/>
      <c r="H14" s="17"/>
      <c r="I14" s="17"/>
      <c r="J14" s="17"/>
      <c r="K14" s="17"/>
      <c r="L14" s="17"/>
      <c r="M14" s="17"/>
      <c r="N14" s="17"/>
      <c r="O14" s="17"/>
      <c r="P14" s="17"/>
      <c r="Q14" s="17"/>
      <c r="R14" s="17"/>
      <c r="S14" s="17"/>
      <c r="T14" s="17"/>
      <c r="U14" s="17"/>
      <c r="V14" s="17"/>
    </row>
    <row r="15" ht="14.25" hidden="1" customHeight="1">
      <c r="A15" s="30" t="s">
        <v>439</v>
      </c>
      <c r="B15" s="2"/>
      <c r="C15" s="2"/>
      <c r="D15" s="3"/>
      <c r="E15" s="17"/>
      <c r="F15" s="29"/>
      <c r="G15" s="39"/>
      <c r="H15" s="17"/>
      <c r="I15" s="17"/>
      <c r="J15" s="17"/>
      <c r="K15" s="17"/>
      <c r="L15" s="17"/>
      <c r="M15" s="17"/>
      <c r="N15" s="17"/>
      <c r="O15" s="17"/>
      <c r="P15" s="17"/>
      <c r="Q15" s="17"/>
      <c r="R15" s="17"/>
      <c r="S15" s="17"/>
      <c r="T15" s="17"/>
      <c r="U15" s="17"/>
      <c r="V15" s="17"/>
    </row>
    <row r="16" ht="30.0" customHeight="1">
      <c r="A16" s="31" t="str">
        <f>IF(C14&gt;0,A15,"")</f>
        <v/>
      </c>
      <c r="B16" s="32"/>
      <c r="C16" s="32"/>
      <c r="D16" s="33"/>
      <c r="E16" s="17"/>
      <c r="F16" s="29"/>
      <c r="G16" s="39"/>
      <c r="H16" s="17"/>
      <c r="I16" s="17"/>
      <c r="J16" s="17"/>
      <c r="K16" s="17"/>
      <c r="L16" s="17"/>
      <c r="M16" s="17"/>
      <c r="N16" s="17"/>
      <c r="O16" s="17"/>
      <c r="P16" s="17"/>
      <c r="Q16" s="17"/>
      <c r="R16" s="17"/>
      <c r="S16" s="17"/>
      <c r="T16" s="17"/>
      <c r="U16" s="17"/>
      <c r="V16" s="17"/>
    </row>
    <row r="17" ht="39.75" customHeight="1">
      <c r="A17" s="6" t="s">
        <v>8</v>
      </c>
      <c r="B17" s="2"/>
      <c r="C17" s="2"/>
      <c r="D17" s="3"/>
      <c r="E17" s="17"/>
      <c r="F17" s="18">
        <v>9.0</v>
      </c>
      <c r="G17" s="39"/>
      <c r="H17" s="17"/>
      <c r="I17" s="17"/>
      <c r="J17" s="17"/>
      <c r="K17" s="17"/>
      <c r="L17" s="17"/>
      <c r="M17" s="17"/>
      <c r="N17" s="17"/>
      <c r="O17" s="17"/>
      <c r="P17" s="17"/>
      <c r="Q17" s="17"/>
      <c r="R17" s="17"/>
      <c r="S17" s="17"/>
      <c r="T17" s="17"/>
      <c r="U17" s="17"/>
      <c r="V17" s="17"/>
    </row>
    <row r="18" ht="30.0" customHeight="1">
      <c r="A18" s="21" t="s">
        <v>440</v>
      </c>
      <c r="B18" s="14"/>
      <c r="C18" s="14"/>
      <c r="D18" s="15"/>
      <c r="E18" s="18"/>
      <c r="F18" s="18" t="str">
        <f>C22</f>
        <v/>
      </c>
      <c r="G18" s="39"/>
      <c r="H18" s="17"/>
      <c r="I18" s="17"/>
      <c r="J18" s="17"/>
      <c r="K18" s="17"/>
      <c r="L18" s="17"/>
      <c r="M18" s="17"/>
      <c r="N18" s="17"/>
      <c r="O18" s="17"/>
      <c r="P18" s="17"/>
      <c r="Q18" s="17"/>
      <c r="R18" s="17"/>
      <c r="S18" s="17"/>
      <c r="T18" s="17"/>
      <c r="U18" s="17"/>
      <c r="V18" s="17"/>
    </row>
    <row r="19" ht="30.0" customHeight="1">
      <c r="A19" s="22" t="s">
        <v>441</v>
      </c>
      <c r="B19" s="2"/>
      <c r="C19" s="2"/>
      <c r="D19" s="3"/>
      <c r="E19" s="18"/>
      <c r="F19" s="38">
        <f>IF(F18=E22,1,0)</f>
        <v>0</v>
      </c>
      <c r="G19" s="39"/>
      <c r="H19" s="17"/>
      <c r="I19" s="17"/>
      <c r="J19" s="17"/>
      <c r="K19" s="17"/>
      <c r="L19" s="17"/>
      <c r="M19" s="17"/>
      <c r="N19" s="17"/>
      <c r="O19" s="17"/>
      <c r="P19" s="17"/>
      <c r="Q19" s="17"/>
      <c r="R19" s="17"/>
      <c r="S19" s="17"/>
      <c r="T19" s="17"/>
      <c r="U19" s="17"/>
      <c r="V19" s="17"/>
    </row>
    <row r="20" ht="30.0" customHeight="1">
      <c r="A20" s="22" t="s">
        <v>442</v>
      </c>
      <c r="B20" s="2"/>
      <c r="C20" s="2"/>
      <c r="D20" s="3"/>
      <c r="E20" s="18"/>
      <c r="F20" s="24">
        <f>IF(F18&lt;&gt;E22,1,0)</f>
        <v>1</v>
      </c>
      <c r="G20" s="39"/>
      <c r="H20" s="17"/>
      <c r="I20" s="17"/>
      <c r="J20" s="17"/>
      <c r="K20" s="17"/>
      <c r="L20" s="17"/>
      <c r="M20" s="17"/>
      <c r="N20" s="17"/>
      <c r="O20" s="17"/>
      <c r="P20" s="17"/>
      <c r="Q20" s="17"/>
      <c r="R20" s="17"/>
      <c r="S20" s="17"/>
      <c r="T20" s="17"/>
      <c r="U20" s="17"/>
      <c r="V20" s="17"/>
    </row>
    <row r="21" ht="30.0" customHeight="1">
      <c r="A21" s="22" t="s">
        <v>443</v>
      </c>
      <c r="B21" s="2"/>
      <c r="C21" s="2"/>
      <c r="D21" s="3"/>
      <c r="E21" s="18"/>
      <c r="F21" s="18">
        <f>IF(F20=1,F17,"")</f>
        <v>9</v>
      </c>
      <c r="G21" s="39"/>
      <c r="H21" s="17"/>
      <c r="I21" s="17"/>
      <c r="J21" s="17"/>
      <c r="K21" s="17"/>
      <c r="L21" s="17"/>
      <c r="M21" s="17"/>
      <c r="N21" s="17"/>
      <c r="O21" s="17"/>
      <c r="P21" s="17"/>
      <c r="Q21" s="17"/>
      <c r="R21" s="17"/>
      <c r="S21" s="17"/>
      <c r="T21" s="17"/>
      <c r="U21" s="17"/>
      <c r="V21" s="17"/>
    </row>
    <row r="22" ht="14.25" customHeight="1">
      <c r="A22" s="25"/>
      <c r="B22" s="43" t="s">
        <v>444</v>
      </c>
      <c r="C22" s="40"/>
      <c r="D22" s="28"/>
      <c r="E22" s="18" t="s">
        <v>85</v>
      </c>
      <c r="F22" s="29"/>
      <c r="G22" s="39"/>
      <c r="H22" s="17"/>
      <c r="I22" s="17"/>
      <c r="J22" s="17"/>
      <c r="K22" s="17"/>
      <c r="L22" s="17"/>
      <c r="M22" s="17"/>
      <c r="N22" s="17"/>
      <c r="O22" s="17"/>
      <c r="P22" s="17"/>
      <c r="Q22" s="17"/>
      <c r="R22" s="17"/>
      <c r="S22" s="17"/>
      <c r="T22" s="17"/>
      <c r="U22" s="17"/>
      <c r="V22" s="17"/>
    </row>
    <row r="23" ht="14.25" hidden="1" customHeight="1">
      <c r="A23" s="30" t="s">
        <v>445</v>
      </c>
      <c r="B23" s="2"/>
      <c r="C23" s="2"/>
      <c r="D23" s="3"/>
      <c r="E23" s="17"/>
      <c r="F23" s="29"/>
      <c r="G23" s="39"/>
      <c r="H23" s="17"/>
      <c r="I23" s="17"/>
      <c r="J23" s="17"/>
      <c r="K23" s="17"/>
      <c r="L23" s="17"/>
      <c r="M23" s="17"/>
      <c r="N23" s="17"/>
      <c r="O23" s="17"/>
      <c r="P23" s="17"/>
      <c r="Q23" s="17"/>
      <c r="R23" s="17"/>
      <c r="S23" s="17"/>
      <c r="T23" s="17"/>
      <c r="U23" s="17"/>
      <c r="V23" s="17"/>
    </row>
    <row r="24" ht="39.0" customHeight="1">
      <c r="A24" s="41" t="str">
        <f>IF(C22&gt;0,A23,"")</f>
        <v/>
      </c>
      <c r="B24" s="32"/>
      <c r="C24" s="32"/>
      <c r="D24" s="33"/>
      <c r="E24" s="17"/>
      <c r="F24" s="18"/>
      <c r="G24" s="39"/>
      <c r="H24" s="17"/>
      <c r="I24" s="17"/>
      <c r="J24" s="17"/>
      <c r="K24" s="17"/>
      <c r="L24" s="17"/>
      <c r="M24" s="17"/>
      <c r="N24" s="17"/>
      <c r="O24" s="17"/>
      <c r="P24" s="17"/>
      <c r="Q24" s="17"/>
      <c r="R24" s="17"/>
      <c r="S24" s="17"/>
      <c r="T24" s="17"/>
      <c r="U24" s="17"/>
      <c r="V24" s="17"/>
    </row>
    <row r="25" ht="39.75" customHeight="1">
      <c r="A25" s="6" t="s">
        <v>11</v>
      </c>
      <c r="B25" s="2"/>
      <c r="C25" s="2"/>
      <c r="D25" s="3"/>
      <c r="E25" s="17"/>
      <c r="F25" s="18">
        <v>12.0</v>
      </c>
      <c r="G25" s="39"/>
      <c r="H25" s="17"/>
      <c r="I25" s="17"/>
      <c r="J25" s="17"/>
      <c r="K25" s="17"/>
      <c r="L25" s="17"/>
      <c r="M25" s="17"/>
      <c r="N25" s="17"/>
      <c r="O25" s="17"/>
      <c r="P25" s="17"/>
      <c r="Q25" s="17"/>
      <c r="R25" s="17"/>
      <c r="S25" s="17"/>
      <c r="T25" s="17"/>
      <c r="U25" s="17"/>
      <c r="V25" s="17"/>
    </row>
    <row r="26" ht="30.0" customHeight="1">
      <c r="A26" s="21" t="s">
        <v>446</v>
      </c>
      <c r="B26" s="14"/>
      <c r="C26" s="14"/>
      <c r="D26" s="15"/>
      <c r="E26" s="18"/>
      <c r="F26" s="18" t="str">
        <f>C30</f>
        <v/>
      </c>
      <c r="G26" s="39"/>
      <c r="H26" s="17"/>
      <c r="I26" s="17"/>
      <c r="J26" s="17"/>
      <c r="K26" s="17"/>
      <c r="L26" s="17"/>
      <c r="M26" s="17"/>
      <c r="N26" s="17"/>
      <c r="O26" s="17"/>
      <c r="P26" s="17"/>
      <c r="Q26" s="17"/>
      <c r="R26" s="17"/>
      <c r="S26" s="17"/>
      <c r="T26" s="17"/>
      <c r="U26" s="17"/>
      <c r="V26" s="17"/>
    </row>
    <row r="27" ht="30.0" customHeight="1">
      <c r="A27" s="22" t="s">
        <v>447</v>
      </c>
      <c r="B27" s="2"/>
      <c r="C27" s="2"/>
      <c r="D27" s="3"/>
      <c r="E27" s="18"/>
      <c r="F27" s="38">
        <f>IF(F26=E30,1,0)</f>
        <v>0</v>
      </c>
      <c r="G27" s="39"/>
      <c r="H27" s="17"/>
      <c r="I27" s="17"/>
      <c r="J27" s="17"/>
      <c r="K27" s="17"/>
      <c r="L27" s="17"/>
      <c r="M27" s="17"/>
      <c r="N27" s="17"/>
      <c r="O27" s="17"/>
      <c r="P27" s="17"/>
      <c r="Q27" s="17"/>
      <c r="R27" s="17"/>
      <c r="S27" s="17"/>
      <c r="T27" s="17"/>
      <c r="U27" s="17"/>
      <c r="V27" s="17"/>
    </row>
    <row r="28" ht="30.0" customHeight="1">
      <c r="A28" s="22" t="s">
        <v>448</v>
      </c>
      <c r="B28" s="2"/>
      <c r="C28" s="2"/>
      <c r="D28" s="3"/>
      <c r="E28" s="18"/>
      <c r="F28" s="24">
        <f>IF(F26&lt;&gt;E30,1,0)</f>
        <v>1</v>
      </c>
      <c r="G28" s="39"/>
      <c r="H28" s="17"/>
      <c r="I28" s="17"/>
      <c r="J28" s="17"/>
      <c r="K28" s="17"/>
      <c r="L28" s="17"/>
      <c r="M28" s="17"/>
      <c r="N28" s="17"/>
      <c r="O28" s="17"/>
      <c r="P28" s="17"/>
      <c r="Q28" s="17"/>
      <c r="R28" s="17"/>
      <c r="S28" s="17"/>
      <c r="T28" s="17"/>
      <c r="U28" s="17"/>
      <c r="V28" s="17"/>
    </row>
    <row r="29" ht="30.0" customHeight="1">
      <c r="A29" s="22" t="s">
        <v>449</v>
      </c>
      <c r="B29" s="2"/>
      <c r="C29" s="2"/>
      <c r="D29" s="3"/>
      <c r="E29" s="18"/>
      <c r="F29" s="18">
        <f>IF(F28=1,F25,"")</f>
        <v>12</v>
      </c>
      <c r="G29" s="39"/>
      <c r="H29" s="17"/>
      <c r="I29" s="17"/>
      <c r="J29" s="17"/>
      <c r="K29" s="17"/>
      <c r="L29" s="17"/>
      <c r="M29" s="17"/>
      <c r="N29" s="17"/>
      <c r="O29" s="17"/>
      <c r="P29" s="17"/>
      <c r="Q29" s="17"/>
      <c r="R29" s="17"/>
      <c r="S29" s="17"/>
      <c r="T29" s="17"/>
      <c r="U29" s="17"/>
      <c r="V29" s="17"/>
    </row>
    <row r="30" ht="14.25" customHeight="1">
      <c r="A30" s="25"/>
      <c r="B30" s="43" t="s">
        <v>450</v>
      </c>
      <c r="C30" s="40"/>
      <c r="D30" s="28"/>
      <c r="E30" s="18" t="s">
        <v>86</v>
      </c>
      <c r="F30" s="29"/>
      <c r="G30" s="39"/>
      <c r="H30" s="17"/>
      <c r="I30" s="17"/>
      <c r="J30" s="17"/>
      <c r="K30" s="17"/>
      <c r="L30" s="17"/>
      <c r="M30" s="17"/>
      <c r="N30" s="17"/>
      <c r="O30" s="17"/>
      <c r="P30" s="17"/>
      <c r="Q30" s="17"/>
      <c r="R30" s="17"/>
      <c r="S30" s="17"/>
      <c r="T30" s="17"/>
      <c r="U30" s="17"/>
      <c r="V30" s="17"/>
    </row>
    <row r="31" ht="14.25" hidden="1" customHeight="1">
      <c r="A31" s="30" t="s">
        <v>451</v>
      </c>
      <c r="B31" s="2"/>
      <c r="C31" s="2"/>
      <c r="D31" s="3"/>
      <c r="E31" s="17"/>
      <c r="F31" s="18"/>
      <c r="G31" s="39"/>
      <c r="H31" s="17"/>
      <c r="I31" s="17"/>
      <c r="J31" s="17"/>
      <c r="K31" s="17"/>
      <c r="L31" s="17"/>
      <c r="M31" s="17"/>
      <c r="N31" s="17"/>
      <c r="O31" s="17"/>
      <c r="P31" s="17"/>
      <c r="Q31" s="17"/>
      <c r="R31" s="17"/>
      <c r="S31" s="17"/>
      <c r="T31" s="17"/>
      <c r="U31" s="17"/>
      <c r="V31" s="17"/>
    </row>
    <row r="32" ht="39.75" customHeight="1">
      <c r="A32" s="41" t="str">
        <f>IF(C30&gt;0,A31,"")</f>
        <v/>
      </c>
      <c r="B32" s="32"/>
      <c r="C32" s="32"/>
      <c r="D32" s="33"/>
      <c r="E32" s="17"/>
      <c r="F32" s="18"/>
      <c r="G32" s="39"/>
      <c r="H32" s="17"/>
      <c r="I32" s="17"/>
      <c r="J32" s="17"/>
      <c r="K32" s="17"/>
      <c r="L32" s="17"/>
      <c r="M32" s="17"/>
      <c r="N32" s="17"/>
      <c r="O32" s="17"/>
      <c r="P32" s="17"/>
      <c r="Q32" s="17"/>
      <c r="R32" s="17"/>
      <c r="S32" s="17"/>
      <c r="T32" s="17"/>
      <c r="U32" s="17"/>
      <c r="V32" s="17"/>
    </row>
    <row r="33" ht="39.75" customHeight="1">
      <c r="A33" s="6" t="s">
        <v>14</v>
      </c>
      <c r="B33" s="2"/>
      <c r="C33" s="2"/>
      <c r="D33" s="3"/>
      <c r="E33" s="17"/>
      <c r="F33" s="18">
        <v>15.0</v>
      </c>
      <c r="G33" s="39"/>
      <c r="H33" s="17"/>
      <c r="I33" s="17"/>
      <c r="J33" s="17"/>
      <c r="K33" s="17"/>
      <c r="L33" s="17"/>
      <c r="M33" s="17"/>
      <c r="N33" s="17"/>
      <c r="O33" s="17"/>
      <c r="P33" s="17"/>
      <c r="Q33" s="17"/>
      <c r="R33" s="17"/>
      <c r="S33" s="17"/>
      <c r="T33" s="17"/>
      <c r="U33" s="17"/>
      <c r="V33" s="17"/>
    </row>
    <row r="34" ht="30.0" customHeight="1">
      <c r="A34" s="21" t="s">
        <v>452</v>
      </c>
      <c r="B34" s="14"/>
      <c r="C34" s="14"/>
      <c r="D34" s="15"/>
      <c r="E34" s="18"/>
      <c r="F34" s="18" t="str">
        <f>C38</f>
        <v/>
      </c>
      <c r="G34" s="39"/>
      <c r="H34" s="17"/>
      <c r="I34" s="17"/>
      <c r="J34" s="17"/>
      <c r="K34" s="17"/>
      <c r="L34" s="17"/>
      <c r="M34" s="17"/>
      <c r="N34" s="17"/>
      <c r="O34" s="17"/>
      <c r="P34" s="17"/>
      <c r="Q34" s="17"/>
      <c r="R34" s="17"/>
      <c r="S34" s="17"/>
      <c r="T34" s="17"/>
      <c r="U34" s="17"/>
      <c r="V34" s="17"/>
    </row>
    <row r="35" ht="30.0" customHeight="1">
      <c r="A35" s="22" t="s">
        <v>453</v>
      </c>
      <c r="B35" s="2"/>
      <c r="C35" s="2"/>
      <c r="D35" s="3"/>
      <c r="E35" s="18"/>
      <c r="F35" s="38">
        <f>IF(F34=E38,1,0)</f>
        <v>0</v>
      </c>
      <c r="G35" s="39"/>
      <c r="H35" s="17"/>
      <c r="I35" s="17"/>
      <c r="J35" s="17"/>
      <c r="K35" s="17"/>
      <c r="L35" s="17"/>
      <c r="M35" s="17"/>
      <c r="N35" s="17"/>
      <c r="O35" s="17"/>
      <c r="P35" s="17"/>
      <c r="Q35" s="17"/>
      <c r="R35" s="17"/>
      <c r="S35" s="17"/>
      <c r="T35" s="17"/>
      <c r="U35" s="17"/>
      <c r="V35" s="17"/>
    </row>
    <row r="36" ht="30.0" customHeight="1">
      <c r="A36" s="22" t="s">
        <v>454</v>
      </c>
      <c r="B36" s="2"/>
      <c r="C36" s="2"/>
      <c r="D36" s="3"/>
      <c r="E36" s="18"/>
      <c r="F36" s="24">
        <f>IF(F34&lt;&gt;E38,1,0)</f>
        <v>1</v>
      </c>
      <c r="G36" s="39"/>
      <c r="H36" s="17"/>
      <c r="I36" s="17"/>
      <c r="J36" s="17"/>
      <c r="K36" s="17"/>
      <c r="L36" s="17"/>
      <c r="M36" s="17"/>
      <c r="N36" s="17"/>
      <c r="O36" s="17"/>
      <c r="P36" s="17"/>
      <c r="Q36" s="17"/>
      <c r="R36" s="17"/>
      <c r="S36" s="17"/>
      <c r="T36" s="17"/>
      <c r="U36" s="17"/>
      <c r="V36" s="17"/>
    </row>
    <row r="37" ht="30.0" customHeight="1">
      <c r="A37" s="22" t="s">
        <v>299</v>
      </c>
      <c r="B37" s="2"/>
      <c r="C37" s="2"/>
      <c r="D37" s="3"/>
      <c r="E37" s="18"/>
      <c r="F37" s="18">
        <f>IF(F36=1,F33,"")</f>
        <v>15</v>
      </c>
      <c r="G37" s="39"/>
      <c r="H37" s="17"/>
      <c r="I37" s="17"/>
      <c r="J37" s="17"/>
      <c r="K37" s="17"/>
      <c r="L37" s="17"/>
      <c r="M37" s="17"/>
      <c r="N37" s="17"/>
      <c r="O37" s="17"/>
      <c r="P37" s="17"/>
      <c r="Q37" s="17"/>
      <c r="R37" s="17"/>
      <c r="S37" s="17"/>
      <c r="T37" s="17"/>
      <c r="U37" s="17"/>
      <c r="V37" s="17"/>
    </row>
    <row r="38" ht="14.25" customHeight="1">
      <c r="A38" s="25"/>
      <c r="B38" s="43" t="s">
        <v>455</v>
      </c>
      <c r="C38" s="40"/>
      <c r="D38" s="28"/>
      <c r="E38" s="18" t="s">
        <v>86</v>
      </c>
      <c r="F38" s="29"/>
      <c r="G38" s="39"/>
      <c r="H38" s="17"/>
      <c r="I38" s="17"/>
      <c r="J38" s="17"/>
      <c r="K38" s="17"/>
      <c r="L38" s="17"/>
      <c r="M38" s="17"/>
      <c r="N38" s="17"/>
      <c r="O38" s="17"/>
      <c r="P38" s="17"/>
      <c r="Q38" s="17"/>
      <c r="R38" s="17"/>
      <c r="S38" s="17"/>
      <c r="T38" s="17"/>
      <c r="U38" s="17"/>
      <c r="V38" s="17"/>
    </row>
    <row r="39" ht="14.25" hidden="1" customHeight="1">
      <c r="A39" s="30" t="s">
        <v>456</v>
      </c>
      <c r="B39" s="2"/>
      <c r="C39" s="2"/>
      <c r="D39" s="3"/>
      <c r="E39" s="17"/>
      <c r="F39" s="18"/>
      <c r="G39" s="39"/>
      <c r="H39" s="17"/>
      <c r="I39" s="17"/>
      <c r="J39" s="17"/>
      <c r="K39" s="17"/>
      <c r="L39" s="17"/>
      <c r="M39" s="17"/>
      <c r="N39" s="17"/>
      <c r="O39" s="17"/>
      <c r="P39" s="17"/>
      <c r="Q39" s="17"/>
      <c r="R39" s="17"/>
      <c r="S39" s="17"/>
      <c r="T39" s="17"/>
      <c r="U39" s="17"/>
      <c r="V39" s="17"/>
    </row>
    <row r="40" ht="50.25" customHeight="1">
      <c r="A40" s="41" t="str">
        <f>IF(C38&gt;0,A39,"")</f>
        <v/>
      </c>
      <c r="B40" s="32"/>
      <c r="C40" s="32"/>
      <c r="D40" s="33"/>
      <c r="E40" s="17"/>
      <c r="F40" s="18"/>
      <c r="G40" s="39"/>
      <c r="H40" s="17"/>
      <c r="I40" s="17"/>
      <c r="J40" s="17"/>
      <c r="K40" s="17"/>
      <c r="L40" s="17"/>
      <c r="M40" s="17"/>
      <c r="N40" s="17"/>
      <c r="O40" s="17"/>
      <c r="P40" s="17"/>
      <c r="Q40" s="17"/>
      <c r="R40" s="17"/>
      <c r="S40" s="17"/>
      <c r="T40" s="17"/>
      <c r="U40" s="17"/>
      <c r="V40" s="17"/>
    </row>
    <row r="41" ht="39.75" customHeight="1">
      <c r="A41" s="6" t="s">
        <v>17</v>
      </c>
      <c r="B41" s="2"/>
      <c r="C41" s="2"/>
      <c r="D41" s="3"/>
      <c r="E41" s="17"/>
      <c r="F41" s="18">
        <v>18.0</v>
      </c>
      <c r="G41" s="39"/>
      <c r="H41" s="17"/>
      <c r="I41" s="17"/>
      <c r="J41" s="17"/>
      <c r="K41" s="17"/>
      <c r="L41" s="17"/>
      <c r="M41" s="17"/>
      <c r="N41" s="17"/>
      <c r="O41" s="17"/>
      <c r="P41" s="17"/>
      <c r="Q41" s="17"/>
      <c r="R41" s="17"/>
      <c r="S41" s="17"/>
      <c r="T41" s="17"/>
      <c r="U41" s="17"/>
      <c r="V41" s="17"/>
    </row>
    <row r="42" ht="30.0" customHeight="1">
      <c r="A42" s="21" t="s">
        <v>457</v>
      </c>
      <c r="B42" s="14"/>
      <c r="C42" s="14"/>
      <c r="D42" s="15"/>
      <c r="E42" s="18"/>
      <c r="F42" s="18" t="str">
        <f>C46</f>
        <v/>
      </c>
      <c r="G42" s="39"/>
      <c r="H42" s="17"/>
      <c r="I42" s="17"/>
      <c r="J42" s="17"/>
      <c r="K42" s="17"/>
      <c r="L42" s="17"/>
      <c r="M42" s="17"/>
      <c r="N42" s="17"/>
      <c r="O42" s="17"/>
      <c r="P42" s="17"/>
      <c r="Q42" s="17"/>
      <c r="R42" s="17"/>
      <c r="S42" s="17"/>
      <c r="T42" s="17"/>
      <c r="U42" s="17"/>
      <c r="V42" s="17"/>
    </row>
    <row r="43" ht="30.0" customHeight="1">
      <c r="A43" s="22" t="s">
        <v>458</v>
      </c>
      <c r="B43" s="2"/>
      <c r="C43" s="2"/>
      <c r="D43" s="3"/>
      <c r="E43" s="18"/>
      <c r="F43" s="38">
        <f>IF(F42=E46,1,0)</f>
        <v>0</v>
      </c>
      <c r="G43" s="39"/>
      <c r="H43" s="17"/>
      <c r="I43" s="17"/>
      <c r="J43" s="17"/>
      <c r="K43" s="17"/>
      <c r="L43" s="17"/>
      <c r="M43" s="17"/>
      <c r="N43" s="17"/>
      <c r="O43" s="17"/>
      <c r="P43" s="17"/>
      <c r="Q43" s="17"/>
      <c r="R43" s="17"/>
      <c r="S43" s="17"/>
      <c r="T43" s="17"/>
      <c r="U43" s="17"/>
      <c r="V43" s="17"/>
    </row>
    <row r="44" ht="30.0" customHeight="1">
      <c r="A44" s="22" t="s">
        <v>459</v>
      </c>
      <c r="B44" s="2"/>
      <c r="C44" s="2"/>
      <c r="D44" s="3"/>
      <c r="E44" s="18"/>
      <c r="F44" s="24">
        <f>IF(F42&lt;&gt;E46,1,0)</f>
        <v>1</v>
      </c>
      <c r="G44" s="39"/>
      <c r="H44" s="17"/>
      <c r="I44" s="17"/>
      <c r="J44" s="17"/>
      <c r="K44" s="17"/>
      <c r="L44" s="17"/>
      <c r="M44" s="17"/>
      <c r="N44" s="17"/>
      <c r="O44" s="17"/>
      <c r="P44" s="17"/>
      <c r="Q44" s="17"/>
      <c r="R44" s="17"/>
      <c r="S44" s="17"/>
      <c r="T44" s="17"/>
      <c r="U44" s="17"/>
      <c r="V44" s="17"/>
    </row>
    <row r="45" ht="30.0" customHeight="1">
      <c r="A45" s="22" t="s">
        <v>460</v>
      </c>
      <c r="B45" s="2"/>
      <c r="C45" s="2"/>
      <c r="D45" s="3"/>
      <c r="E45" s="18"/>
      <c r="F45" s="18">
        <f>IF(F44=1,F41,"")</f>
        <v>18</v>
      </c>
      <c r="G45" s="39"/>
      <c r="H45" s="17"/>
      <c r="I45" s="17"/>
      <c r="J45" s="17"/>
      <c r="K45" s="17"/>
      <c r="L45" s="17"/>
      <c r="M45" s="17"/>
      <c r="N45" s="17"/>
      <c r="O45" s="17"/>
      <c r="P45" s="17"/>
      <c r="Q45" s="17"/>
      <c r="R45" s="17"/>
      <c r="S45" s="17"/>
      <c r="T45" s="17"/>
      <c r="U45" s="17"/>
      <c r="V45" s="17"/>
    </row>
    <row r="46" ht="14.25" customHeight="1">
      <c r="A46" s="25"/>
      <c r="B46" s="43" t="s">
        <v>461</v>
      </c>
      <c r="C46" s="40"/>
      <c r="D46" s="28"/>
      <c r="E46" s="18" t="s">
        <v>86</v>
      </c>
      <c r="F46" s="29"/>
      <c r="G46" s="39"/>
      <c r="H46" s="17"/>
      <c r="I46" s="17"/>
      <c r="J46" s="17"/>
      <c r="K46" s="17"/>
      <c r="L46" s="17"/>
      <c r="M46" s="17"/>
      <c r="N46" s="17"/>
      <c r="O46" s="17"/>
      <c r="P46" s="17"/>
      <c r="Q46" s="17"/>
      <c r="R46" s="17"/>
      <c r="S46" s="17"/>
      <c r="T46" s="17"/>
      <c r="U46" s="17"/>
      <c r="V46" s="17"/>
    </row>
    <row r="47" ht="14.25" hidden="1" customHeight="1">
      <c r="A47" s="30" t="s">
        <v>462</v>
      </c>
      <c r="B47" s="2"/>
      <c r="C47" s="2"/>
      <c r="D47" s="3"/>
      <c r="E47" s="17"/>
      <c r="F47" s="18"/>
      <c r="G47" s="39"/>
      <c r="H47" s="17"/>
      <c r="I47" s="17"/>
      <c r="J47" s="17"/>
      <c r="K47" s="17"/>
      <c r="L47" s="17"/>
      <c r="M47" s="17"/>
      <c r="N47" s="17"/>
      <c r="O47" s="17"/>
      <c r="P47" s="17"/>
      <c r="Q47" s="17"/>
      <c r="R47" s="17"/>
      <c r="S47" s="17"/>
      <c r="T47" s="17"/>
      <c r="U47" s="17"/>
      <c r="V47" s="17"/>
    </row>
    <row r="48" ht="39.0" customHeight="1">
      <c r="A48" s="41" t="str">
        <f>IF(C46&gt;0,A47,"")</f>
        <v/>
      </c>
      <c r="B48" s="32"/>
      <c r="C48" s="32"/>
      <c r="D48" s="33"/>
      <c r="E48" s="17"/>
      <c r="F48" s="18"/>
      <c r="G48" s="39"/>
      <c r="H48" s="17"/>
      <c r="I48" s="17"/>
      <c r="J48" s="17"/>
      <c r="K48" s="17"/>
      <c r="L48" s="17"/>
      <c r="M48" s="17"/>
      <c r="N48" s="17"/>
      <c r="O48" s="17"/>
      <c r="P48" s="17"/>
      <c r="Q48" s="17"/>
      <c r="R48" s="17"/>
      <c r="S48" s="17"/>
      <c r="T48" s="17"/>
      <c r="U48" s="17"/>
      <c r="V48" s="17"/>
    </row>
    <row r="49" ht="39.75" customHeight="1">
      <c r="A49" s="6" t="s">
        <v>20</v>
      </c>
      <c r="B49" s="2"/>
      <c r="C49" s="2"/>
      <c r="D49" s="3"/>
      <c r="E49" s="17"/>
      <c r="F49" s="18">
        <v>21.0</v>
      </c>
      <c r="G49" s="39"/>
      <c r="H49" s="17"/>
      <c r="I49" s="17"/>
      <c r="J49" s="17"/>
      <c r="K49" s="17"/>
      <c r="L49" s="17"/>
      <c r="M49" s="17"/>
      <c r="N49" s="17"/>
      <c r="O49" s="17"/>
      <c r="P49" s="17"/>
      <c r="Q49" s="17"/>
      <c r="R49" s="17"/>
      <c r="S49" s="17"/>
      <c r="T49" s="17"/>
      <c r="U49" s="17"/>
      <c r="V49" s="17"/>
    </row>
    <row r="50" ht="30.0" customHeight="1">
      <c r="A50" s="21" t="s">
        <v>463</v>
      </c>
      <c r="B50" s="14"/>
      <c r="C50" s="14"/>
      <c r="D50" s="15"/>
      <c r="E50" s="18"/>
      <c r="F50" s="18" t="str">
        <f>C54</f>
        <v/>
      </c>
      <c r="G50" s="39" t="s">
        <v>129</v>
      </c>
      <c r="H50" s="17"/>
      <c r="I50" s="17"/>
      <c r="J50" s="17"/>
      <c r="K50" s="17"/>
      <c r="L50" s="17"/>
      <c r="M50" s="17"/>
      <c r="N50" s="17"/>
      <c r="O50" s="17"/>
      <c r="P50" s="17"/>
      <c r="Q50" s="17"/>
      <c r="R50" s="17"/>
      <c r="S50" s="17"/>
      <c r="T50" s="17"/>
      <c r="U50" s="17"/>
      <c r="V50" s="17"/>
    </row>
    <row r="51" ht="30.0" customHeight="1">
      <c r="A51" s="22" t="s">
        <v>464</v>
      </c>
      <c r="B51" s="2"/>
      <c r="C51" s="2"/>
      <c r="D51" s="3"/>
      <c r="E51" s="18"/>
      <c r="F51" s="38">
        <f>IF(F50=E54,1,0)</f>
        <v>0</v>
      </c>
      <c r="G51" s="39"/>
      <c r="H51" s="17"/>
      <c r="I51" s="17"/>
      <c r="J51" s="17"/>
      <c r="K51" s="17"/>
      <c r="L51" s="17"/>
      <c r="M51" s="17"/>
      <c r="N51" s="17"/>
      <c r="O51" s="17"/>
      <c r="P51" s="17"/>
      <c r="Q51" s="17"/>
      <c r="R51" s="17"/>
      <c r="S51" s="17"/>
      <c r="T51" s="17"/>
      <c r="U51" s="17"/>
      <c r="V51" s="17"/>
    </row>
    <row r="52" ht="30.0" customHeight="1">
      <c r="A52" s="22" t="s">
        <v>465</v>
      </c>
      <c r="B52" s="2"/>
      <c r="C52" s="2"/>
      <c r="D52" s="3"/>
      <c r="E52" s="18"/>
      <c r="F52" s="24">
        <f>IF(F50&lt;&gt;E54,1,0)</f>
        <v>1</v>
      </c>
      <c r="G52" s="39"/>
      <c r="H52" s="17"/>
      <c r="I52" s="17"/>
      <c r="J52" s="17"/>
      <c r="K52" s="17"/>
      <c r="L52" s="17"/>
      <c r="M52" s="17"/>
      <c r="N52" s="17"/>
      <c r="O52" s="17"/>
      <c r="P52" s="17"/>
      <c r="Q52" s="17"/>
      <c r="R52" s="17"/>
      <c r="S52" s="17"/>
      <c r="T52" s="17"/>
      <c r="U52" s="17"/>
      <c r="V52" s="17"/>
    </row>
    <row r="53" ht="30.0" customHeight="1">
      <c r="A53" s="22" t="s">
        <v>466</v>
      </c>
      <c r="B53" s="2"/>
      <c r="C53" s="2"/>
      <c r="D53" s="3"/>
      <c r="E53" s="18"/>
      <c r="F53" s="18">
        <f>IF(F52=1,F49,"")</f>
        <v>21</v>
      </c>
      <c r="G53" s="39"/>
      <c r="H53" s="17"/>
      <c r="I53" s="17"/>
      <c r="J53" s="17"/>
      <c r="K53" s="17"/>
      <c r="L53" s="17"/>
      <c r="M53" s="17"/>
      <c r="N53" s="17"/>
      <c r="O53" s="17"/>
      <c r="P53" s="17"/>
      <c r="Q53" s="17"/>
      <c r="R53" s="17"/>
      <c r="S53" s="17"/>
      <c r="T53" s="17"/>
      <c r="U53" s="17"/>
      <c r="V53" s="17"/>
    </row>
    <row r="54" ht="14.25" customHeight="1">
      <c r="A54" s="25"/>
      <c r="B54" s="43" t="s">
        <v>467</v>
      </c>
      <c r="C54" s="40"/>
      <c r="D54" s="28"/>
      <c r="E54" s="18" t="s">
        <v>86</v>
      </c>
      <c r="F54" s="29"/>
      <c r="G54" s="39"/>
      <c r="H54" s="17"/>
      <c r="I54" s="17"/>
      <c r="J54" s="17"/>
      <c r="K54" s="17"/>
      <c r="L54" s="17"/>
      <c r="M54" s="17"/>
      <c r="N54" s="17"/>
      <c r="O54" s="17"/>
      <c r="P54" s="17"/>
      <c r="Q54" s="17"/>
      <c r="R54" s="17"/>
      <c r="S54" s="17"/>
      <c r="T54" s="17"/>
      <c r="U54" s="17"/>
      <c r="V54" s="17"/>
    </row>
    <row r="55" ht="14.25" hidden="1" customHeight="1">
      <c r="A55" s="30" t="s">
        <v>468</v>
      </c>
      <c r="B55" s="2"/>
      <c r="C55" s="2"/>
      <c r="D55" s="3"/>
      <c r="E55" s="17"/>
      <c r="F55" s="18"/>
      <c r="G55" s="39"/>
      <c r="H55" s="17"/>
      <c r="I55" s="17"/>
      <c r="J55" s="17"/>
      <c r="K55" s="17"/>
      <c r="L55" s="17"/>
      <c r="M55" s="17"/>
      <c r="N55" s="17"/>
      <c r="O55" s="17"/>
      <c r="P55" s="17"/>
      <c r="Q55" s="17"/>
      <c r="R55" s="17"/>
      <c r="S55" s="17"/>
      <c r="T55" s="17"/>
      <c r="U55" s="17"/>
      <c r="V55" s="17"/>
    </row>
    <row r="56" ht="30.0" customHeight="1">
      <c r="A56" s="41" t="str">
        <f>IF(C54&gt;0,A55,"")</f>
        <v/>
      </c>
      <c r="B56" s="32"/>
      <c r="C56" s="32"/>
      <c r="D56" s="33"/>
      <c r="E56" s="17"/>
      <c r="F56" s="29"/>
      <c r="G56" s="39"/>
      <c r="H56" s="17"/>
      <c r="I56" s="17"/>
      <c r="J56" s="17"/>
      <c r="K56" s="17"/>
      <c r="L56" s="17"/>
      <c r="M56" s="17"/>
      <c r="N56" s="17"/>
      <c r="O56" s="17"/>
      <c r="P56" s="17"/>
      <c r="Q56" s="17"/>
      <c r="R56" s="17"/>
      <c r="S56" s="17"/>
      <c r="T56" s="17"/>
      <c r="U56" s="17"/>
      <c r="V56" s="17"/>
    </row>
    <row r="57" ht="39.75" customHeight="1">
      <c r="A57" s="6" t="s">
        <v>23</v>
      </c>
      <c r="B57" s="2"/>
      <c r="C57" s="2"/>
      <c r="D57" s="3"/>
      <c r="E57" s="17"/>
      <c r="F57" s="18">
        <v>24.0</v>
      </c>
      <c r="G57" s="39"/>
      <c r="H57" s="17"/>
      <c r="I57" s="17"/>
      <c r="J57" s="17"/>
      <c r="K57" s="17"/>
      <c r="L57" s="17"/>
      <c r="M57" s="17"/>
      <c r="N57" s="17"/>
      <c r="O57" s="17"/>
      <c r="P57" s="17"/>
      <c r="Q57" s="17"/>
      <c r="R57" s="17"/>
      <c r="S57" s="17"/>
      <c r="T57" s="17"/>
      <c r="U57" s="17"/>
      <c r="V57" s="17"/>
    </row>
    <row r="58" ht="30.0" customHeight="1">
      <c r="A58" s="21" t="s">
        <v>469</v>
      </c>
      <c r="B58" s="14"/>
      <c r="C58" s="14"/>
      <c r="D58" s="15"/>
      <c r="E58" s="18"/>
      <c r="F58" s="18" t="str">
        <f>C62</f>
        <v/>
      </c>
      <c r="G58" s="39"/>
      <c r="H58" s="17"/>
      <c r="I58" s="17"/>
      <c r="J58" s="17"/>
      <c r="K58" s="17"/>
      <c r="L58" s="17"/>
      <c r="M58" s="17"/>
      <c r="N58" s="17"/>
      <c r="O58" s="17"/>
      <c r="P58" s="17"/>
      <c r="Q58" s="17"/>
      <c r="R58" s="17"/>
      <c r="S58" s="17"/>
      <c r="T58" s="17"/>
      <c r="U58" s="17"/>
      <c r="V58" s="17"/>
    </row>
    <row r="59" ht="30.0" customHeight="1">
      <c r="A59" s="22" t="s">
        <v>470</v>
      </c>
      <c r="B59" s="2"/>
      <c r="C59" s="2"/>
      <c r="D59" s="3"/>
      <c r="E59" s="18"/>
      <c r="F59" s="38">
        <f>IF(F58=E62,1,0)</f>
        <v>0</v>
      </c>
      <c r="G59" s="39"/>
      <c r="H59" s="17"/>
      <c r="I59" s="17"/>
      <c r="J59" s="17"/>
      <c r="K59" s="17"/>
      <c r="L59" s="17"/>
      <c r="M59" s="17"/>
      <c r="N59" s="17"/>
      <c r="O59" s="17"/>
      <c r="P59" s="17"/>
      <c r="Q59" s="17"/>
      <c r="R59" s="17"/>
      <c r="S59" s="17"/>
      <c r="T59" s="17"/>
      <c r="U59" s="17"/>
      <c r="V59" s="17"/>
    </row>
    <row r="60" ht="30.0" customHeight="1">
      <c r="A60" s="22" t="s">
        <v>471</v>
      </c>
      <c r="B60" s="2"/>
      <c r="C60" s="2"/>
      <c r="D60" s="3"/>
      <c r="E60" s="18"/>
      <c r="F60" s="24">
        <f>IF(F58&lt;&gt;E62,1,0)</f>
        <v>1</v>
      </c>
      <c r="G60" s="39"/>
      <c r="H60" s="17"/>
      <c r="I60" s="17"/>
      <c r="J60" s="17"/>
      <c r="K60" s="17"/>
      <c r="L60" s="17"/>
      <c r="M60" s="17"/>
      <c r="N60" s="17"/>
      <c r="O60" s="17"/>
      <c r="P60" s="17"/>
      <c r="Q60" s="17"/>
      <c r="R60" s="17"/>
      <c r="S60" s="17"/>
      <c r="T60" s="17"/>
      <c r="U60" s="17"/>
      <c r="V60" s="17"/>
    </row>
    <row r="61" ht="30.0" customHeight="1">
      <c r="A61" s="22" t="s">
        <v>472</v>
      </c>
      <c r="B61" s="2"/>
      <c r="C61" s="2"/>
      <c r="D61" s="3"/>
      <c r="E61" s="18"/>
      <c r="F61" s="18">
        <f>IF(F60=1,F57,"")</f>
        <v>24</v>
      </c>
      <c r="G61" s="39"/>
      <c r="H61" s="17"/>
      <c r="I61" s="17"/>
      <c r="J61" s="17"/>
      <c r="K61" s="17"/>
      <c r="L61" s="17"/>
      <c r="M61" s="17"/>
      <c r="N61" s="17"/>
      <c r="O61" s="17"/>
      <c r="P61" s="17"/>
      <c r="Q61" s="17"/>
      <c r="R61" s="17"/>
      <c r="S61" s="17"/>
      <c r="T61" s="17"/>
      <c r="U61" s="17"/>
      <c r="V61" s="17"/>
    </row>
    <row r="62" ht="14.25" customHeight="1">
      <c r="A62" s="25"/>
      <c r="B62" s="43" t="s">
        <v>473</v>
      </c>
      <c r="C62" s="40"/>
      <c r="D62" s="28"/>
      <c r="E62" s="18" t="s">
        <v>87</v>
      </c>
      <c r="F62" s="29"/>
      <c r="G62" s="39"/>
      <c r="H62" s="17"/>
      <c r="I62" s="17"/>
      <c r="J62" s="17"/>
      <c r="K62" s="17"/>
      <c r="L62" s="17"/>
      <c r="M62" s="17"/>
      <c r="N62" s="17"/>
      <c r="O62" s="17"/>
      <c r="P62" s="17"/>
      <c r="Q62" s="17"/>
      <c r="R62" s="17"/>
      <c r="S62" s="17"/>
      <c r="T62" s="17"/>
      <c r="U62" s="17"/>
      <c r="V62" s="17"/>
    </row>
    <row r="63" ht="14.25" hidden="1" customHeight="1">
      <c r="A63" s="30" t="s">
        <v>474</v>
      </c>
      <c r="B63" s="2"/>
      <c r="C63" s="2"/>
      <c r="D63" s="3"/>
      <c r="E63" s="17"/>
      <c r="F63" s="29"/>
      <c r="G63" s="39"/>
      <c r="H63" s="17"/>
      <c r="I63" s="17"/>
      <c r="J63" s="17"/>
      <c r="K63" s="17"/>
      <c r="L63" s="17"/>
      <c r="M63" s="17"/>
      <c r="N63" s="17"/>
      <c r="O63" s="17"/>
      <c r="P63" s="17"/>
      <c r="Q63" s="17"/>
      <c r="R63" s="17"/>
      <c r="S63" s="17"/>
      <c r="T63" s="17"/>
      <c r="U63" s="17"/>
      <c r="V63" s="17"/>
    </row>
    <row r="64" ht="39.0" customHeight="1">
      <c r="A64" s="41" t="str">
        <f>IF(C62&gt;0,A63,"")</f>
        <v/>
      </c>
      <c r="B64" s="32"/>
      <c r="C64" s="32"/>
      <c r="D64" s="33"/>
      <c r="E64" s="17"/>
      <c r="F64" s="29"/>
      <c r="G64" s="39"/>
      <c r="H64" s="17"/>
      <c r="I64" s="17"/>
      <c r="J64" s="17"/>
      <c r="K64" s="17"/>
      <c r="L64" s="17"/>
      <c r="M64" s="17"/>
      <c r="N64" s="17"/>
      <c r="O64" s="17"/>
      <c r="P64" s="17"/>
      <c r="Q64" s="17"/>
      <c r="R64" s="17"/>
      <c r="S64" s="17"/>
      <c r="T64" s="17"/>
      <c r="U64" s="17"/>
      <c r="V64" s="17"/>
    </row>
    <row r="65" ht="39.75" customHeight="1">
      <c r="A65" s="6" t="s">
        <v>26</v>
      </c>
      <c r="B65" s="2"/>
      <c r="C65" s="2"/>
      <c r="D65" s="3"/>
      <c r="E65" s="17"/>
      <c r="F65" s="18">
        <v>27.0</v>
      </c>
      <c r="G65" s="39"/>
      <c r="H65" s="17"/>
      <c r="I65" s="17"/>
      <c r="J65" s="17"/>
      <c r="K65" s="17"/>
      <c r="L65" s="17"/>
      <c r="M65" s="17"/>
      <c r="N65" s="17"/>
      <c r="O65" s="17"/>
      <c r="P65" s="17"/>
      <c r="Q65" s="17"/>
      <c r="R65" s="17"/>
      <c r="S65" s="17"/>
      <c r="T65" s="17"/>
      <c r="U65" s="17"/>
      <c r="V65" s="17"/>
    </row>
    <row r="66" ht="30.0" customHeight="1">
      <c r="A66" s="21" t="s">
        <v>475</v>
      </c>
      <c r="B66" s="14"/>
      <c r="C66" s="14"/>
      <c r="D66" s="15"/>
      <c r="E66" s="18"/>
      <c r="F66" s="18" t="str">
        <f>C70</f>
        <v/>
      </c>
      <c r="G66" s="39"/>
      <c r="H66" s="17"/>
      <c r="I66" s="17"/>
      <c r="J66" s="17"/>
      <c r="K66" s="17"/>
      <c r="L66" s="17"/>
      <c r="M66" s="17"/>
      <c r="N66" s="17"/>
      <c r="O66" s="17"/>
      <c r="P66" s="17"/>
      <c r="Q66" s="17"/>
      <c r="R66" s="17"/>
      <c r="S66" s="17"/>
      <c r="T66" s="17"/>
      <c r="U66" s="17"/>
      <c r="V66" s="17"/>
    </row>
    <row r="67" ht="30.0" customHeight="1">
      <c r="A67" s="22" t="s">
        <v>476</v>
      </c>
      <c r="B67" s="2"/>
      <c r="C67" s="2"/>
      <c r="D67" s="3"/>
      <c r="E67" s="18"/>
      <c r="F67" s="38">
        <f>IF(F66=E70,1,0)</f>
        <v>0</v>
      </c>
      <c r="G67" s="39"/>
      <c r="H67" s="17"/>
      <c r="I67" s="17"/>
      <c r="J67" s="17"/>
      <c r="K67" s="17"/>
      <c r="L67" s="17"/>
      <c r="M67" s="17"/>
      <c r="N67" s="17"/>
      <c r="O67" s="17"/>
      <c r="P67" s="17"/>
      <c r="Q67" s="17"/>
      <c r="R67" s="17"/>
      <c r="S67" s="17"/>
      <c r="T67" s="17"/>
      <c r="U67" s="17"/>
      <c r="V67" s="17"/>
    </row>
    <row r="68" ht="30.0" customHeight="1">
      <c r="A68" s="22" t="s">
        <v>477</v>
      </c>
      <c r="B68" s="2"/>
      <c r="C68" s="2"/>
      <c r="D68" s="3"/>
      <c r="E68" s="18"/>
      <c r="F68" s="24">
        <f>IF(F66&lt;&gt;E70,1,0)</f>
        <v>1</v>
      </c>
      <c r="G68" s="39"/>
      <c r="H68" s="17"/>
      <c r="I68" s="17"/>
      <c r="J68" s="17"/>
      <c r="K68" s="17"/>
      <c r="L68" s="17"/>
      <c r="M68" s="17"/>
      <c r="N68" s="17"/>
      <c r="O68" s="17"/>
      <c r="P68" s="17"/>
      <c r="Q68" s="17"/>
      <c r="R68" s="17"/>
      <c r="S68" s="17"/>
      <c r="T68" s="17"/>
      <c r="U68" s="17"/>
      <c r="V68" s="17"/>
    </row>
    <row r="69" ht="30.0" customHeight="1">
      <c r="A69" s="22" t="s">
        <v>478</v>
      </c>
      <c r="B69" s="2"/>
      <c r="C69" s="2"/>
      <c r="D69" s="3"/>
      <c r="E69" s="18"/>
      <c r="F69" s="18">
        <f>IF(F68=1,F65,"")</f>
        <v>27</v>
      </c>
      <c r="G69" s="39"/>
      <c r="H69" s="17"/>
      <c r="I69" s="17"/>
      <c r="J69" s="17"/>
      <c r="K69" s="17"/>
      <c r="L69" s="17"/>
      <c r="M69" s="17"/>
      <c r="N69" s="17"/>
      <c r="O69" s="17"/>
      <c r="P69" s="17"/>
      <c r="Q69" s="17"/>
      <c r="R69" s="17"/>
      <c r="S69" s="17"/>
      <c r="T69" s="17"/>
      <c r="U69" s="17"/>
      <c r="V69" s="17"/>
    </row>
    <row r="70" ht="14.25" customHeight="1">
      <c r="A70" s="25"/>
      <c r="B70" s="43" t="s">
        <v>479</v>
      </c>
      <c r="C70" s="40"/>
      <c r="D70" s="28"/>
      <c r="E70" s="18" t="s">
        <v>86</v>
      </c>
      <c r="F70" s="29"/>
      <c r="G70" s="39"/>
      <c r="H70" s="17"/>
      <c r="I70" s="17"/>
      <c r="J70" s="17"/>
      <c r="K70" s="17"/>
      <c r="L70" s="17"/>
      <c r="M70" s="17"/>
      <c r="N70" s="17"/>
      <c r="O70" s="17"/>
      <c r="P70" s="17"/>
      <c r="Q70" s="17"/>
      <c r="R70" s="17"/>
      <c r="S70" s="17"/>
      <c r="T70" s="17"/>
      <c r="U70" s="17"/>
      <c r="V70" s="17"/>
    </row>
    <row r="71" ht="14.25" hidden="1" customHeight="1">
      <c r="A71" s="30" t="s">
        <v>480</v>
      </c>
      <c r="B71" s="2"/>
      <c r="C71" s="2"/>
      <c r="D71" s="3"/>
      <c r="E71" s="17"/>
      <c r="F71" s="29"/>
      <c r="G71" s="39" t="s">
        <v>129</v>
      </c>
      <c r="H71" s="17"/>
      <c r="I71" s="17"/>
      <c r="J71" s="17"/>
      <c r="K71" s="17"/>
      <c r="L71" s="17"/>
      <c r="M71" s="17"/>
      <c r="N71" s="17"/>
      <c r="O71" s="17"/>
      <c r="P71" s="17"/>
      <c r="Q71" s="17"/>
      <c r="R71" s="17"/>
      <c r="S71" s="17"/>
      <c r="T71" s="17"/>
      <c r="U71" s="17"/>
      <c r="V71" s="17"/>
    </row>
    <row r="72" ht="41.25" customHeight="1">
      <c r="A72" s="41" t="str">
        <f>IF(C70&gt;0,A71,"")</f>
        <v/>
      </c>
      <c r="B72" s="32"/>
      <c r="C72" s="32"/>
      <c r="D72" s="33"/>
      <c r="E72" s="17"/>
      <c r="F72" s="29"/>
      <c r="G72" s="39"/>
      <c r="H72" s="17"/>
      <c r="I72" s="17"/>
      <c r="J72" s="17"/>
      <c r="K72" s="17"/>
      <c r="L72" s="17"/>
      <c r="M72" s="17"/>
      <c r="N72" s="17"/>
      <c r="O72" s="17"/>
      <c r="P72" s="17"/>
      <c r="Q72" s="17"/>
      <c r="R72" s="17"/>
      <c r="S72" s="17"/>
      <c r="T72" s="17"/>
      <c r="U72" s="17"/>
      <c r="V72" s="17"/>
    </row>
    <row r="73" ht="39.75" customHeight="1">
      <c r="A73" s="47" t="s">
        <v>29</v>
      </c>
      <c r="B73" s="9"/>
      <c r="C73" s="9"/>
      <c r="D73" s="10"/>
      <c r="E73" s="17"/>
      <c r="F73" s="18">
        <v>30.0</v>
      </c>
      <c r="G73" s="39"/>
      <c r="H73" s="17"/>
      <c r="I73" s="17"/>
      <c r="J73" s="17"/>
      <c r="K73" s="17"/>
      <c r="L73" s="17"/>
      <c r="M73" s="17"/>
      <c r="N73" s="17"/>
      <c r="O73" s="17"/>
      <c r="P73" s="17"/>
      <c r="Q73" s="17"/>
      <c r="R73" s="17"/>
      <c r="S73" s="17"/>
      <c r="T73" s="17"/>
      <c r="U73" s="17"/>
      <c r="V73" s="17"/>
    </row>
    <row r="74" ht="30.0" customHeight="1">
      <c r="A74" s="21" t="s">
        <v>481</v>
      </c>
      <c r="B74" s="14"/>
      <c r="C74" s="14"/>
      <c r="D74" s="15"/>
      <c r="E74" s="18"/>
      <c r="F74" s="18" t="str">
        <f>C78</f>
        <v/>
      </c>
      <c r="G74" s="39"/>
      <c r="H74" s="17"/>
      <c r="I74" s="17"/>
      <c r="J74" s="17"/>
      <c r="K74" s="17"/>
      <c r="L74" s="17"/>
      <c r="M74" s="17"/>
      <c r="N74" s="17"/>
      <c r="O74" s="17"/>
      <c r="P74" s="17"/>
      <c r="Q74" s="17"/>
      <c r="R74" s="17"/>
      <c r="S74" s="17"/>
      <c r="T74" s="17"/>
      <c r="U74" s="17"/>
      <c r="V74" s="17"/>
    </row>
    <row r="75" ht="30.0" customHeight="1">
      <c r="A75" s="22" t="s">
        <v>482</v>
      </c>
      <c r="B75" s="2"/>
      <c r="C75" s="2"/>
      <c r="D75" s="3"/>
      <c r="E75" s="18"/>
      <c r="F75" s="38">
        <f>IF(F74=E78,1,0)</f>
        <v>0</v>
      </c>
      <c r="G75" s="39"/>
      <c r="H75" s="17"/>
      <c r="I75" s="17"/>
      <c r="J75" s="17"/>
      <c r="K75" s="17"/>
      <c r="L75" s="17"/>
      <c r="M75" s="17"/>
      <c r="N75" s="17"/>
      <c r="O75" s="17"/>
      <c r="P75" s="17"/>
      <c r="Q75" s="17"/>
      <c r="R75" s="17"/>
      <c r="S75" s="17"/>
      <c r="T75" s="17"/>
      <c r="U75" s="17"/>
      <c r="V75" s="17"/>
    </row>
    <row r="76" ht="30.0" customHeight="1">
      <c r="A76" s="22" t="s">
        <v>483</v>
      </c>
      <c r="B76" s="2"/>
      <c r="C76" s="2"/>
      <c r="D76" s="3"/>
      <c r="E76" s="18"/>
      <c r="F76" s="24">
        <f>IF(F74&lt;&gt;E78,1,0)</f>
        <v>1</v>
      </c>
      <c r="G76" s="39"/>
      <c r="H76" s="17"/>
      <c r="I76" s="17"/>
      <c r="J76" s="17"/>
      <c r="K76" s="17"/>
      <c r="L76" s="17"/>
      <c r="M76" s="17"/>
      <c r="N76" s="17"/>
      <c r="O76" s="17"/>
      <c r="P76" s="17"/>
      <c r="Q76" s="17"/>
      <c r="R76" s="17"/>
      <c r="S76" s="17"/>
      <c r="T76" s="17"/>
      <c r="U76" s="17"/>
      <c r="V76" s="17"/>
    </row>
    <row r="77" ht="30.0" customHeight="1">
      <c r="A77" s="22" t="s">
        <v>484</v>
      </c>
      <c r="B77" s="2"/>
      <c r="C77" s="2"/>
      <c r="D77" s="3"/>
      <c r="E77" s="18"/>
      <c r="F77" s="18">
        <f>IF(F76=1,F73,"")</f>
        <v>30</v>
      </c>
      <c r="G77" s="39"/>
      <c r="H77" s="17"/>
      <c r="I77" s="17"/>
      <c r="J77" s="17"/>
      <c r="K77" s="17"/>
      <c r="L77" s="17"/>
      <c r="M77" s="17"/>
      <c r="N77" s="17"/>
      <c r="O77" s="17"/>
      <c r="P77" s="17"/>
      <c r="Q77" s="17"/>
      <c r="R77" s="17"/>
      <c r="S77" s="17"/>
      <c r="T77" s="17"/>
      <c r="U77" s="17"/>
      <c r="V77" s="17"/>
    </row>
    <row r="78" ht="14.25" customHeight="1">
      <c r="A78" s="48"/>
      <c r="B78" s="26" t="s">
        <v>485</v>
      </c>
      <c r="C78" s="40"/>
      <c r="D78" s="49"/>
      <c r="E78" s="18" t="s">
        <v>86</v>
      </c>
      <c r="F78" s="29"/>
      <c r="G78" s="39"/>
      <c r="H78" s="17"/>
      <c r="I78" s="17"/>
      <c r="J78" s="17"/>
      <c r="K78" s="17"/>
      <c r="L78" s="17"/>
      <c r="M78" s="17"/>
      <c r="N78" s="17"/>
      <c r="O78" s="17"/>
      <c r="P78" s="17"/>
      <c r="Q78" s="17"/>
      <c r="R78" s="17"/>
      <c r="S78" s="17"/>
      <c r="T78" s="17"/>
      <c r="U78" s="17"/>
      <c r="V78" s="17"/>
    </row>
    <row r="79" ht="14.25" hidden="1" customHeight="1">
      <c r="A79" s="44" t="s">
        <v>486</v>
      </c>
      <c r="B79" s="2"/>
      <c r="C79" s="2"/>
      <c r="D79" s="3"/>
      <c r="E79" s="17"/>
      <c r="F79" s="29"/>
      <c r="G79" s="39"/>
      <c r="H79" s="17"/>
      <c r="I79" s="17"/>
      <c r="J79" s="17"/>
      <c r="K79" s="17"/>
      <c r="L79" s="17"/>
      <c r="M79" s="17"/>
      <c r="N79" s="17"/>
      <c r="O79" s="17"/>
      <c r="P79" s="17"/>
      <c r="Q79" s="17"/>
      <c r="R79" s="17"/>
      <c r="S79" s="17"/>
      <c r="T79" s="17"/>
      <c r="U79" s="17"/>
      <c r="V79" s="17"/>
    </row>
    <row r="80" ht="30.0" customHeight="1">
      <c r="A80" s="41" t="str">
        <f>IF(C78&gt;0,A79,"")</f>
        <v/>
      </c>
      <c r="B80" s="32"/>
      <c r="C80" s="32"/>
      <c r="D80" s="33"/>
      <c r="E80" s="17"/>
      <c r="F80" s="18"/>
      <c r="G80" s="39"/>
      <c r="H80" s="17"/>
      <c r="I80" s="17"/>
      <c r="J80" s="17"/>
      <c r="K80" s="17"/>
      <c r="L80" s="17"/>
      <c r="M80" s="17"/>
      <c r="N80" s="17"/>
      <c r="O80" s="17"/>
      <c r="P80" s="17"/>
      <c r="Q80" s="17"/>
      <c r="R80" s="17"/>
      <c r="S80" s="17"/>
      <c r="T80" s="17"/>
      <c r="U80" s="17"/>
      <c r="V80" s="17"/>
    </row>
    <row r="81" ht="39.75" customHeight="1">
      <c r="A81" s="6" t="s">
        <v>32</v>
      </c>
      <c r="B81" s="2"/>
      <c r="C81" s="2"/>
      <c r="D81" s="3"/>
      <c r="E81" s="17"/>
      <c r="F81" s="18">
        <v>33.0</v>
      </c>
      <c r="G81" s="39"/>
      <c r="H81" s="17"/>
      <c r="I81" s="17"/>
      <c r="J81" s="17"/>
      <c r="K81" s="17"/>
      <c r="L81" s="17"/>
      <c r="M81" s="17"/>
      <c r="N81" s="17"/>
      <c r="O81" s="17"/>
      <c r="P81" s="17"/>
      <c r="Q81" s="17"/>
      <c r="R81" s="17"/>
      <c r="S81" s="17"/>
      <c r="T81" s="17"/>
      <c r="U81" s="17"/>
      <c r="V81" s="17"/>
    </row>
    <row r="82" ht="30.0" customHeight="1">
      <c r="A82" s="21" t="s">
        <v>487</v>
      </c>
      <c r="B82" s="14"/>
      <c r="C82" s="14"/>
      <c r="D82" s="15"/>
      <c r="E82" s="18"/>
      <c r="F82" s="18" t="str">
        <f>C86</f>
        <v/>
      </c>
      <c r="G82" s="39"/>
      <c r="H82" s="17"/>
      <c r="I82" s="17"/>
      <c r="J82" s="17"/>
      <c r="K82" s="17"/>
      <c r="L82" s="17"/>
      <c r="M82" s="17"/>
      <c r="N82" s="17"/>
      <c r="O82" s="17"/>
      <c r="P82" s="17"/>
      <c r="Q82" s="17"/>
      <c r="R82" s="17"/>
      <c r="S82" s="17"/>
      <c r="T82" s="17"/>
      <c r="U82" s="17"/>
      <c r="V82" s="17"/>
    </row>
    <row r="83" ht="30.0" customHeight="1">
      <c r="A83" s="22" t="s">
        <v>488</v>
      </c>
      <c r="B83" s="2"/>
      <c r="C83" s="2"/>
      <c r="D83" s="3"/>
      <c r="E83" s="18"/>
      <c r="F83" s="38">
        <f>IF(F82=E86,1,0)</f>
        <v>0</v>
      </c>
      <c r="G83" s="39"/>
      <c r="H83" s="17"/>
      <c r="I83" s="17"/>
      <c r="J83" s="17"/>
      <c r="K83" s="17"/>
      <c r="L83" s="17"/>
      <c r="M83" s="17"/>
      <c r="N83" s="17"/>
      <c r="O83" s="17"/>
      <c r="P83" s="17"/>
      <c r="Q83" s="17"/>
      <c r="R83" s="17"/>
      <c r="S83" s="17"/>
      <c r="T83" s="17"/>
      <c r="U83" s="17"/>
      <c r="V83" s="17"/>
    </row>
    <row r="84" ht="30.0" customHeight="1">
      <c r="A84" s="22" t="s">
        <v>489</v>
      </c>
      <c r="B84" s="2"/>
      <c r="C84" s="2"/>
      <c r="D84" s="3"/>
      <c r="E84" s="18"/>
      <c r="F84" s="24">
        <f>IF(F82&lt;&gt;E86,1,0)</f>
        <v>1</v>
      </c>
      <c r="G84" s="39"/>
      <c r="H84" s="17"/>
      <c r="I84" s="17"/>
      <c r="J84" s="17"/>
      <c r="K84" s="17"/>
      <c r="L84" s="17"/>
      <c r="M84" s="17"/>
      <c r="N84" s="17"/>
      <c r="O84" s="17"/>
      <c r="P84" s="17"/>
      <c r="Q84" s="17"/>
      <c r="R84" s="17"/>
      <c r="S84" s="17"/>
      <c r="T84" s="17"/>
      <c r="U84" s="17"/>
      <c r="V84" s="17"/>
    </row>
    <row r="85" ht="30.0" customHeight="1">
      <c r="A85" s="22" t="s">
        <v>490</v>
      </c>
      <c r="B85" s="2"/>
      <c r="C85" s="2"/>
      <c r="D85" s="3"/>
      <c r="E85" s="18"/>
      <c r="F85" s="18">
        <f>IF(F84=1,F81,"")</f>
        <v>33</v>
      </c>
      <c r="G85" s="39"/>
      <c r="H85" s="17"/>
      <c r="I85" s="17"/>
      <c r="J85" s="17"/>
      <c r="K85" s="17"/>
      <c r="L85" s="17"/>
      <c r="M85" s="17"/>
      <c r="N85" s="17"/>
      <c r="O85" s="17"/>
      <c r="P85" s="17"/>
      <c r="Q85" s="17"/>
      <c r="R85" s="17"/>
      <c r="S85" s="17"/>
      <c r="T85" s="17"/>
      <c r="U85" s="17"/>
      <c r="V85" s="17"/>
    </row>
    <row r="86" ht="14.25" customHeight="1">
      <c r="A86" s="25"/>
      <c r="B86" s="26" t="s">
        <v>491</v>
      </c>
      <c r="C86" s="40"/>
      <c r="D86" s="28"/>
      <c r="E86" s="18" t="s">
        <v>84</v>
      </c>
      <c r="F86" s="29"/>
      <c r="G86" s="39"/>
      <c r="H86" s="17"/>
      <c r="I86" s="17"/>
      <c r="J86" s="17"/>
      <c r="K86" s="17"/>
      <c r="L86" s="17"/>
      <c r="M86" s="17"/>
      <c r="N86" s="17"/>
      <c r="O86" s="17"/>
      <c r="P86" s="17"/>
      <c r="Q86" s="17"/>
      <c r="R86" s="17"/>
      <c r="S86" s="17"/>
      <c r="T86" s="17"/>
      <c r="U86" s="17"/>
      <c r="V86" s="17"/>
    </row>
    <row r="87" ht="14.25" hidden="1" customHeight="1">
      <c r="A87" s="55" t="s">
        <v>492</v>
      </c>
      <c r="B87" s="2"/>
      <c r="C87" s="2"/>
      <c r="D87" s="3"/>
      <c r="E87" s="17"/>
      <c r="F87" s="18"/>
      <c r="G87" s="39"/>
      <c r="H87" s="17"/>
      <c r="I87" s="17"/>
      <c r="J87" s="17"/>
      <c r="K87" s="17"/>
      <c r="L87" s="17"/>
      <c r="M87" s="17"/>
      <c r="N87" s="17"/>
      <c r="O87" s="17"/>
      <c r="P87" s="17"/>
      <c r="Q87" s="17"/>
      <c r="R87" s="17"/>
      <c r="S87" s="17"/>
      <c r="T87" s="17"/>
      <c r="U87" s="17"/>
      <c r="V87" s="17"/>
    </row>
    <row r="88" ht="36.0" customHeight="1">
      <c r="A88" s="41" t="str">
        <f>IF(C86&gt;0,A87,"")</f>
        <v/>
      </c>
      <c r="B88" s="32"/>
      <c r="C88" s="32"/>
      <c r="D88" s="33"/>
      <c r="E88" s="17"/>
      <c r="F88" s="18"/>
      <c r="G88" s="39"/>
      <c r="H88" s="17"/>
      <c r="I88" s="17"/>
      <c r="J88" s="17"/>
      <c r="K88" s="17"/>
      <c r="L88" s="17"/>
      <c r="M88" s="17"/>
      <c r="N88" s="17"/>
      <c r="O88" s="17"/>
      <c r="P88" s="17"/>
      <c r="Q88" s="17"/>
      <c r="R88" s="17"/>
      <c r="S88" s="17"/>
      <c r="T88" s="17"/>
      <c r="U88" s="17"/>
      <c r="V88" s="17"/>
    </row>
    <row r="89" ht="39.75" customHeight="1">
      <c r="A89" s="6" t="s">
        <v>35</v>
      </c>
      <c r="B89" s="2"/>
      <c r="C89" s="2"/>
      <c r="D89" s="3"/>
      <c r="E89" s="17"/>
      <c r="F89" s="18">
        <v>36.0</v>
      </c>
      <c r="G89" s="39"/>
      <c r="H89" s="17"/>
      <c r="I89" s="17"/>
      <c r="J89" s="17"/>
      <c r="K89" s="17"/>
      <c r="L89" s="17"/>
      <c r="M89" s="17"/>
      <c r="N89" s="17"/>
      <c r="O89" s="17"/>
      <c r="P89" s="17"/>
      <c r="Q89" s="17"/>
      <c r="R89" s="17"/>
      <c r="S89" s="17"/>
      <c r="T89" s="17"/>
      <c r="U89" s="17"/>
      <c r="V89" s="17"/>
    </row>
    <row r="90" ht="30.0" customHeight="1">
      <c r="A90" s="21" t="s">
        <v>493</v>
      </c>
      <c r="B90" s="14"/>
      <c r="C90" s="14"/>
      <c r="D90" s="15"/>
      <c r="E90" s="18"/>
      <c r="F90" s="18" t="str">
        <f>C94</f>
        <v/>
      </c>
      <c r="G90" s="39"/>
      <c r="H90" s="17"/>
      <c r="I90" s="17"/>
      <c r="J90" s="17"/>
      <c r="K90" s="17"/>
      <c r="L90" s="17"/>
      <c r="M90" s="17"/>
      <c r="N90" s="17"/>
      <c r="O90" s="17"/>
      <c r="P90" s="17"/>
      <c r="Q90" s="17"/>
      <c r="R90" s="17"/>
      <c r="S90" s="17"/>
      <c r="T90" s="17"/>
      <c r="U90" s="17"/>
      <c r="V90" s="17"/>
    </row>
    <row r="91" ht="30.0" customHeight="1">
      <c r="A91" s="22" t="s">
        <v>494</v>
      </c>
      <c r="B91" s="2"/>
      <c r="C91" s="2"/>
      <c r="D91" s="3"/>
      <c r="E91" s="18"/>
      <c r="F91" s="38">
        <f>IF(F90=E94,1,0)</f>
        <v>0</v>
      </c>
      <c r="G91" s="39"/>
      <c r="H91" s="17"/>
      <c r="I91" s="17"/>
      <c r="J91" s="17"/>
      <c r="K91" s="17"/>
      <c r="L91" s="17"/>
      <c r="M91" s="17"/>
      <c r="N91" s="17"/>
      <c r="O91" s="17"/>
      <c r="P91" s="17"/>
      <c r="Q91" s="17"/>
      <c r="R91" s="17"/>
      <c r="S91" s="17"/>
      <c r="T91" s="17"/>
      <c r="U91" s="17"/>
      <c r="V91" s="17"/>
    </row>
    <row r="92" ht="30.0" customHeight="1">
      <c r="A92" s="22" t="s">
        <v>495</v>
      </c>
      <c r="B92" s="2"/>
      <c r="C92" s="2"/>
      <c r="D92" s="3"/>
      <c r="E92" s="18"/>
      <c r="F92" s="24">
        <f>IF(F90&lt;&gt;E94,1,0)</f>
        <v>1</v>
      </c>
      <c r="G92" s="39"/>
      <c r="H92" s="17"/>
      <c r="I92" s="17"/>
      <c r="J92" s="17"/>
      <c r="K92" s="17"/>
      <c r="L92" s="17"/>
      <c r="M92" s="17"/>
      <c r="N92" s="17"/>
      <c r="O92" s="17"/>
      <c r="P92" s="17"/>
      <c r="Q92" s="17"/>
      <c r="R92" s="17"/>
      <c r="S92" s="17"/>
      <c r="T92" s="17"/>
      <c r="U92" s="17"/>
      <c r="V92" s="17"/>
    </row>
    <row r="93" ht="30.0" customHeight="1">
      <c r="A93" s="22" t="s">
        <v>496</v>
      </c>
      <c r="B93" s="2"/>
      <c r="C93" s="2"/>
      <c r="D93" s="3"/>
      <c r="E93" s="18"/>
      <c r="F93" s="18">
        <f>IF(F92=1,F89,"")</f>
        <v>36</v>
      </c>
      <c r="G93" s="39"/>
      <c r="H93" s="17"/>
      <c r="I93" s="17"/>
      <c r="J93" s="17"/>
      <c r="K93" s="17"/>
      <c r="L93" s="17"/>
      <c r="M93" s="17"/>
      <c r="N93" s="17"/>
      <c r="O93" s="17"/>
      <c r="P93" s="17"/>
      <c r="Q93" s="17"/>
      <c r="R93" s="17"/>
      <c r="S93" s="17"/>
      <c r="T93" s="17"/>
      <c r="U93" s="17"/>
      <c r="V93" s="17"/>
    </row>
    <row r="94" ht="14.25" customHeight="1">
      <c r="A94" s="25"/>
      <c r="B94" s="26" t="s">
        <v>497</v>
      </c>
      <c r="C94" s="40"/>
      <c r="D94" s="28"/>
      <c r="E94" s="18" t="s">
        <v>87</v>
      </c>
      <c r="F94" s="29"/>
      <c r="G94" s="39"/>
      <c r="H94" s="17"/>
      <c r="I94" s="17"/>
      <c r="J94" s="17"/>
      <c r="K94" s="17"/>
      <c r="L94" s="17"/>
      <c r="M94" s="17"/>
      <c r="N94" s="17"/>
      <c r="O94" s="17"/>
      <c r="P94" s="17"/>
      <c r="Q94" s="17"/>
      <c r="R94" s="17"/>
      <c r="S94" s="17"/>
      <c r="T94" s="17"/>
      <c r="U94" s="17"/>
      <c r="V94" s="17"/>
    </row>
    <row r="95" ht="14.25" hidden="1" customHeight="1">
      <c r="A95" s="30" t="s">
        <v>498</v>
      </c>
      <c r="B95" s="2"/>
      <c r="C95" s="2"/>
      <c r="D95" s="3"/>
      <c r="E95" s="17"/>
      <c r="F95" s="18"/>
      <c r="G95" s="39"/>
      <c r="H95" s="17"/>
      <c r="I95" s="17"/>
      <c r="J95" s="17"/>
      <c r="K95" s="17"/>
      <c r="L95" s="17"/>
      <c r="M95" s="17"/>
      <c r="N95" s="17"/>
      <c r="O95" s="17"/>
      <c r="P95" s="17"/>
      <c r="Q95" s="17"/>
      <c r="R95" s="17"/>
      <c r="S95" s="17"/>
      <c r="T95" s="17"/>
      <c r="U95" s="17"/>
      <c r="V95" s="17"/>
    </row>
    <row r="96" ht="49.5" customHeight="1">
      <c r="A96" s="41" t="str">
        <f>IF(C94&gt;0,A95,"")</f>
        <v/>
      </c>
      <c r="B96" s="32"/>
      <c r="C96" s="32"/>
      <c r="D96" s="33"/>
      <c r="E96" s="17"/>
      <c r="F96" s="18"/>
      <c r="G96" s="39"/>
      <c r="H96" s="17"/>
      <c r="I96" s="17"/>
      <c r="J96" s="17"/>
      <c r="K96" s="17"/>
      <c r="L96" s="17"/>
      <c r="M96" s="17"/>
      <c r="N96" s="17"/>
      <c r="O96" s="17"/>
      <c r="P96" s="17"/>
      <c r="Q96" s="17"/>
      <c r="R96" s="17"/>
      <c r="S96" s="17"/>
      <c r="T96" s="17"/>
      <c r="U96" s="17"/>
      <c r="V96" s="17"/>
    </row>
    <row r="97" ht="39.75" customHeight="1">
      <c r="A97" s="6" t="s">
        <v>38</v>
      </c>
      <c r="B97" s="2"/>
      <c r="C97" s="2"/>
      <c r="D97" s="3"/>
      <c r="E97" s="17"/>
      <c r="F97" s="18">
        <v>39.0</v>
      </c>
      <c r="G97" s="39"/>
      <c r="H97" s="17"/>
      <c r="I97" s="17"/>
      <c r="J97" s="17"/>
      <c r="K97" s="17"/>
      <c r="L97" s="17"/>
      <c r="M97" s="17"/>
      <c r="N97" s="17"/>
      <c r="O97" s="17"/>
      <c r="P97" s="17"/>
      <c r="Q97" s="17"/>
      <c r="R97" s="17"/>
      <c r="S97" s="17"/>
      <c r="T97" s="17"/>
      <c r="U97" s="17"/>
      <c r="V97" s="17"/>
    </row>
    <row r="98" ht="30.0" customHeight="1">
      <c r="A98" s="21" t="s">
        <v>499</v>
      </c>
      <c r="B98" s="14"/>
      <c r="C98" s="14"/>
      <c r="D98" s="15"/>
      <c r="E98" s="18"/>
      <c r="F98" s="18" t="str">
        <f>C102</f>
        <v/>
      </c>
      <c r="G98" s="39"/>
      <c r="H98" s="17"/>
      <c r="I98" s="17"/>
      <c r="J98" s="17"/>
      <c r="K98" s="17"/>
      <c r="L98" s="17"/>
      <c r="M98" s="17"/>
      <c r="N98" s="17"/>
      <c r="O98" s="17"/>
      <c r="P98" s="17"/>
      <c r="Q98" s="17"/>
      <c r="R98" s="17"/>
      <c r="S98" s="17"/>
      <c r="T98" s="17"/>
      <c r="U98" s="17"/>
      <c r="V98" s="17"/>
    </row>
    <row r="99" ht="30.0" customHeight="1">
      <c r="A99" s="22" t="s">
        <v>500</v>
      </c>
      <c r="B99" s="2"/>
      <c r="C99" s="2"/>
      <c r="D99" s="3"/>
      <c r="E99" s="18"/>
      <c r="F99" s="38">
        <f>IF(F98=E102,1,0)</f>
        <v>0</v>
      </c>
      <c r="G99" s="39"/>
      <c r="H99" s="17"/>
      <c r="I99" s="17"/>
      <c r="J99" s="17"/>
      <c r="K99" s="17"/>
      <c r="L99" s="17"/>
      <c r="M99" s="17"/>
      <c r="N99" s="17"/>
      <c r="O99" s="17"/>
      <c r="P99" s="17"/>
      <c r="Q99" s="17"/>
      <c r="R99" s="17"/>
      <c r="S99" s="17"/>
      <c r="T99" s="17"/>
      <c r="U99" s="17"/>
      <c r="V99" s="17"/>
    </row>
    <row r="100" ht="30.0" customHeight="1">
      <c r="A100" s="22" t="s">
        <v>501</v>
      </c>
      <c r="B100" s="2"/>
      <c r="C100" s="2"/>
      <c r="D100" s="3"/>
      <c r="E100" s="18"/>
      <c r="F100" s="24">
        <f>IF(F98&lt;&gt;E102,1,0)</f>
        <v>1</v>
      </c>
      <c r="G100" s="39"/>
      <c r="H100" s="17"/>
      <c r="I100" s="17"/>
      <c r="J100" s="17"/>
      <c r="K100" s="17"/>
      <c r="L100" s="17"/>
      <c r="M100" s="17"/>
      <c r="N100" s="17"/>
      <c r="O100" s="17"/>
      <c r="P100" s="17"/>
      <c r="Q100" s="17"/>
      <c r="R100" s="17"/>
      <c r="S100" s="17"/>
      <c r="T100" s="17"/>
      <c r="U100" s="17"/>
      <c r="V100" s="17"/>
    </row>
    <row r="101" ht="30.0" customHeight="1">
      <c r="A101" s="22" t="s">
        <v>502</v>
      </c>
      <c r="B101" s="2"/>
      <c r="C101" s="2"/>
      <c r="D101" s="3"/>
      <c r="E101" s="18"/>
      <c r="F101" s="18">
        <f>IF(F100=1,F97,"")</f>
        <v>39</v>
      </c>
      <c r="G101" s="39"/>
      <c r="H101" s="17"/>
      <c r="I101" s="17"/>
      <c r="J101" s="17"/>
      <c r="K101" s="17"/>
      <c r="L101" s="17"/>
      <c r="M101" s="17"/>
      <c r="N101" s="17"/>
      <c r="O101" s="17"/>
      <c r="P101" s="17"/>
      <c r="Q101" s="17"/>
      <c r="R101" s="17"/>
      <c r="S101" s="17"/>
      <c r="T101" s="17"/>
      <c r="U101" s="17"/>
      <c r="V101" s="17"/>
    </row>
    <row r="102" ht="14.25" customHeight="1">
      <c r="A102" s="25"/>
      <c r="B102" s="26" t="s">
        <v>503</v>
      </c>
      <c r="C102" s="40"/>
      <c r="D102" s="28"/>
      <c r="E102" s="18" t="s">
        <v>85</v>
      </c>
      <c r="F102" s="29"/>
      <c r="G102" s="39"/>
      <c r="H102" s="17"/>
      <c r="I102" s="17"/>
      <c r="J102" s="17"/>
      <c r="K102" s="17"/>
      <c r="L102" s="17"/>
      <c r="M102" s="17"/>
      <c r="N102" s="17"/>
      <c r="O102" s="17"/>
      <c r="P102" s="17"/>
      <c r="Q102" s="17"/>
      <c r="R102" s="17"/>
      <c r="S102" s="17"/>
      <c r="T102" s="17"/>
      <c r="U102" s="17"/>
      <c r="V102" s="17"/>
    </row>
    <row r="103" ht="14.25" hidden="1" customHeight="1">
      <c r="A103" s="30" t="s">
        <v>504</v>
      </c>
      <c r="B103" s="2"/>
      <c r="C103" s="2"/>
      <c r="D103" s="3"/>
      <c r="E103" s="17"/>
      <c r="F103" s="18"/>
      <c r="G103" s="39"/>
      <c r="H103" s="17"/>
      <c r="I103" s="17"/>
      <c r="J103" s="17"/>
      <c r="K103" s="17"/>
      <c r="L103" s="17"/>
      <c r="M103" s="17"/>
      <c r="N103" s="17"/>
      <c r="O103" s="17"/>
      <c r="P103" s="17"/>
      <c r="Q103" s="17"/>
      <c r="R103" s="17"/>
      <c r="S103" s="17"/>
      <c r="T103" s="17"/>
      <c r="U103" s="17"/>
      <c r="V103" s="17"/>
    </row>
    <row r="104" ht="30.0" customHeight="1">
      <c r="A104" s="41" t="str">
        <f>IF(C102&gt;0,A103,"")</f>
        <v/>
      </c>
      <c r="B104" s="32"/>
      <c r="C104" s="32"/>
      <c r="D104" s="33"/>
      <c r="E104" s="17"/>
      <c r="F104" s="18"/>
      <c r="G104" s="39"/>
      <c r="H104" s="17"/>
      <c r="I104" s="17"/>
      <c r="J104" s="17"/>
      <c r="K104" s="17"/>
      <c r="L104" s="17"/>
      <c r="M104" s="17"/>
      <c r="N104" s="17"/>
      <c r="O104" s="17"/>
      <c r="P104" s="17"/>
      <c r="Q104" s="17"/>
      <c r="R104" s="17"/>
      <c r="S104" s="17"/>
      <c r="T104" s="17"/>
      <c r="U104" s="17"/>
      <c r="V104" s="17"/>
    </row>
    <row r="105" ht="39.75" customHeight="1">
      <c r="A105" s="42" t="s">
        <v>41</v>
      </c>
      <c r="B105" s="2"/>
      <c r="C105" s="2"/>
      <c r="D105" s="3"/>
      <c r="E105" s="17"/>
      <c r="F105" s="18">
        <v>42.0</v>
      </c>
      <c r="G105" s="39"/>
      <c r="H105" s="17"/>
      <c r="I105" s="17"/>
      <c r="J105" s="17"/>
      <c r="K105" s="17"/>
      <c r="L105" s="17"/>
      <c r="M105" s="17"/>
      <c r="N105" s="17"/>
      <c r="O105" s="17"/>
      <c r="P105" s="17"/>
      <c r="Q105" s="17"/>
      <c r="R105" s="17"/>
      <c r="S105" s="17"/>
      <c r="T105" s="17"/>
      <c r="U105" s="17"/>
      <c r="V105" s="17"/>
    </row>
    <row r="106" ht="30.0" customHeight="1">
      <c r="A106" s="21" t="s">
        <v>505</v>
      </c>
      <c r="B106" s="14"/>
      <c r="C106" s="14"/>
      <c r="D106" s="15"/>
      <c r="E106" s="18"/>
      <c r="F106" s="18" t="str">
        <f>C110</f>
        <v/>
      </c>
      <c r="G106" s="39"/>
      <c r="H106" s="17"/>
      <c r="I106" s="17"/>
      <c r="J106" s="17"/>
      <c r="K106" s="17"/>
      <c r="L106" s="17"/>
      <c r="M106" s="17"/>
      <c r="N106" s="17"/>
      <c r="O106" s="17"/>
      <c r="P106" s="17"/>
      <c r="Q106" s="17"/>
      <c r="R106" s="17"/>
      <c r="S106" s="17"/>
      <c r="T106" s="17"/>
      <c r="U106" s="17"/>
      <c r="V106" s="17"/>
    </row>
    <row r="107" ht="30.0" customHeight="1">
      <c r="A107" s="22" t="s">
        <v>506</v>
      </c>
      <c r="B107" s="2"/>
      <c r="C107" s="2"/>
      <c r="D107" s="3"/>
      <c r="E107" s="18"/>
      <c r="F107" s="38">
        <f>IF(F106=E110,1,0)</f>
        <v>0</v>
      </c>
      <c r="G107" s="39"/>
      <c r="H107" s="17"/>
      <c r="I107" s="17"/>
      <c r="J107" s="17"/>
      <c r="K107" s="17"/>
      <c r="L107" s="17"/>
      <c r="M107" s="17"/>
      <c r="N107" s="17"/>
      <c r="O107" s="17"/>
      <c r="P107" s="17"/>
      <c r="Q107" s="17"/>
      <c r="R107" s="17"/>
      <c r="S107" s="17"/>
      <c r="T107" s="17"/>
      <c r="U107" s="17"/>
      <c r="V107" s="17"/>
    </row>
    <row r="108" ht="30.0" customHeight="1">
      <c r="A108" s="22" t="s">
        <v>507</v>
      </c>
      <c r="B108" s="2"/>
      <c r="C108" s="2"/>
      <c r="D108" s="3"/>
      <c r="E108" s="18"/>
      <c r="F108" s="24">
        <f>IF(F106&lt;&gt;E110,1,0)</f>
        <v>1</v>
      </c>
      <c r="G108" s="39"/>
      <c r="H108" s="17"/>
      <c r="I108" s="17"/>
      <c r="J108" s="17"/>
      <c r="K108" s="17"/>
      <c r="L108" s="17"/>
      <c r="M108" s="17"/>
      <c r="N108" s="17"/>
      <c r="O108" s="17"/>
      <c r="P108" s="17"/>
      <c r="Q108" s="17"/>
      <c r="R108" s="17"/>
      <c r="S108" s="17"/>
      <c r="T108" s="17"/>
      <c r="U108" s="17"/>
      <c r="V108" s="17"/>
    </row>
    <row r="109" ht="30.0" customHeight="1">
      <c r="A109" s="22" t="s">
        <v>508</v>
      </c>
      <c r="B109" s="2"/>
      <c r="C109" s="2"/>
      <c r="D109" s="3"/>
      <c r="E109" s="18"/>
      <c r="F109" s="18">
        <f>IF(F108=1,F105,"")</f>
        <v>42</v>
      </c>
      <c r="G109" s="39"/>
      <c r="H109" s="17"/>
      <c r="I109" s="17"/>
      <c r="J109" s="17"/>
      <c r="K109" s="17"/>
      <c r="L109" s="17"/>
      <c r="M109" s="17"/>
      <c r="N109" s="17"/>
      <c r="O109" s="17"/>
      <c r="P109" s="17"/>
      <c r="Q109" s="17"/>
      <c r="R109" s="17"/>
      <c r="S109" s="17"/>
      <c r="T109" s="17"/>
      <c r="U109" s="17"/>
      <c r="V109" s="17"/>
    </row>
    <row r="110" ht="14.25" customHeight="1">
      <c r="A110" s="25"/>
      <c r="B110" s="43" t="s">
        <v>509</v>
      </c>
      <c r="C110" s="40"/>
      <c r="D110" s="28"/>
      <c r="E110" s="18" t="s">
        <v>84</v>
      </c>
      <c r="F110" s="29"/>
      <c r="G110" s="39"/>
      <c r="H110" s="17"/>
      <c r="I110" s="17"/>
      <c r="J110" s="17"/>
      <c r="K110" s="17"/>
      <c r="L110" s="17"/>
      <c r="M110" s="17"/>
      <c r="N110" s="17"/>
      <c r="O110" s="17"/>
      <c r="P110" s="17"/>
      <c r="Q110" s="17"/>
      <c r="R110" s="17"/>
      <c r="S110" s="17"/>
      <c r="T110" s="17"/>
      <c r="U110" s="17"/>
      <c r="V110" s="17"/>
    </row>
    <row r="111" ht="14.25" hidden="1" customHeight="1">
      <c r="A111" s="55" t="s">
        <v>510</v>
      </c>
      <c r="B111" s="2"/>
      <c r="C111" s="2"/>
      <c r="D111" s="3"/>
      <c r="E111" s="17"/>
      <c r="F111" s="18"/>
      <c r="G111" s="39"/>
      <c r="H111" s="17"/>
      <c r="I111" s="17"/>
      <c r="J111" s="17"/>
      <c r="K111" s="17"/>
      <c r="L111" s="17"/>
      <c r="M111" s="17"/>
      <c r="N111" s="17"/>
      <c r="O111" s="17"/>
      <c r="P111" s="17"/>
      <c r="Q111" s="17"/>
      <c r="R111" s="17"/>
      <c r="S111" s="17"/>
      <c r="T111" s="17"/>
      <c r="U111" s="17"/>
      <c r="V111" s="17"/>
    </row>
    <row r="112" ht="39.0" customHeight="1">
      <c r="A112" s="41" t="str">
        <f>IF(C110&gt;0,A111,"")</f>
        <v/>
      </c>
      <c r="B112" s="32"/>
      <c r="C112" s="32"/>
      <c r="D112" s="33"/>
      <c r="E112" s="17"/>
      <c r="F112" s="29"/>
      <c r="G112" s="39"/>
      <c r="H112" s="17"/>
      <c r="I112" s="17"/>
      <c r="J112" s="17"/>
      <c r="K112" s="17"/>
      <c r="L112" s="17"/>
      <c r="M112" s="17"/>
      <c r="N112" s="17"/>
      <c r="O112" s="17"/>
      <c r="P112" s="17"/>
      <c r="Q112" s="17"/>
      <c r="R112" s="17"/>
      <c r="S112" s="17"/>
      <c r="T112" s="17"/>
      <c r="U112" s="17"/>
      <c r="V112" s="17"/>
    </row>
    <row r="113" ht="39.75" customHeight="1">
      <c r="A113" s="6" t="s">
        <v>44</v>
      </c>
      <c r="B113" s="2"/>
      <c r="C113" s="2"/>
      <c r="D113" s="3"/>
      <c r="E113" s="17"/>
      <c r="F113" s="18">
        <v>45.0</v>
      </c>
      <c r="G113" s="39"/>
      <c r="H113" s="17"/>
      <c r="I113" s="17"/>
      <c r="J113" s="17"/>
      <c r="K113" s="17"/>
      <c r="L113" s="17"/>
      <c r="M113" s="17"/>
      <c r="N113" s="17"/>
      <c r="O113" s="17"/>
      <c r="P113" s="17"/>
      <c r="Q113" s="17"/>
      <c r="R113" s="17"/>
      <c r="S113" s="17"/>
      <c r="T113" s="17"/>
      <c r="U113" s="17"/>
      <c r="V113" s="17"/>
    </row>
    <row r="114" ht="30.0" customHeight="1">
      <c r="A114" s="21" t="s">
        <v>511</v>
      </c>
      <c r="B114" s="14"/>
      <c r="C114" s="14"/>
      <c r="D114" s="15"/>
      <c r="E114" s="18"/>
      <c r="F114" s="18" t="str">
        <f>C118</f>
        <v/>
      </c>
      <c r="G114" s="39"/>
      <c r="H114" s="17"/>
      <c r="I114" s="17"/>
      <c r="J114" s="17"/>
      <c r="K114" s="17"/>
      <c r="L114" s="17"/>
      <c r="M114" s="17"/>
      <c r="N114" s="17"/>
      <c r="O114" s="17"/>
      <c r="P114" s="17"/>
      <c r="Q114" s="17"/>
      <c r="R114" s="17"/>
      <c r="S114" s="17"/>
      <c r="T114" s="17"/>
      <c r="U114" s="17"/>
      <c r="V114" s="17"/>
    </row>
    <row r="115" ht="30.0" customHeight="1">
      <c r="A115" s="22" t="s">
        <v>512</v>
      </c>
      <c r="B115" s="2"/>
      <c r="C115" s="2"/>
      <c r="D115" s="3"/>
      <c r="E115" s="18"/>
      <c r="F115" s="38">
        <f>IF(F114=E118,1,0)</f>
        <v>0</v>
      </c>
      <c r="G115" s="39"/>
      <c r="H115" s="17"/>
      <c r="I115" s="17"/>
      <c r="J115" s="17"/>
      <c r="K115" s="17"/>
      <c r="L115" s="17"/>
      <c r="M115" s="17"/>
      <c r="N115" s="17"/>
      <c r="O115" s="17"/>
      <c r="P115" s="17"/>
      <c r="Q115" s="17"/>
      <c r="R115" s="17"/>
      <c r="S115" s="17"/>
      <c r="T115" s="17"/>
      <c r="U115" s="17"/>
      <c r="V115" s="17"/>
    </row>
    <row r="116" ht="30.0" customHeight="1">
      <c r="A116" s="22" t="s">
        <v>513</v>
      </c>
      <c r="B116" s="2"/>
      <c r="C116" s="2"/>
      <c r="D116" s="3"/>
      <c r="E116" s="18"/>
      <c r="F116" s="24">
        <f>IF(F114&lt;&gt;E118,1,0)</f>
        <v>1</v>
      </c>
      <c r="G116" s="39"/>
      <c r="H116" s="17"/>
      <c r="I116" s="17"/>
      <c r="J116" s="17"/>
      <c r="K116" s="17"/>
      <c r="L116" s="17"/>
      <c r="M116" s="17"/>
      <c r="N116" s="17"/>
      <c r="O116" s="17"/>
      <c r="P116" s="17"/>
      <c r="Q116" s="17"/>
      <c r="R116" s="17"/>
      <c r="S116" s="17"/>
      <c r="T116" s="17"/>
      <c r="U116" s="17"/>
      <c r="V116" s="17"/>
    </row>
    <row r="117" ht="30.0" customHeight="1">
      <c r="A117" s="22" t="s">
        <v>514</v>
      </c>
      <c r="B117" s="2"/>
      <c r="C117" s="2"/>
      <c r="D117" s="3"/>
      <c r="E117" s="18"/>
      <c r="F117" s="18">
        <f>IF(F116=1,F113,"")</f>
        <v>45</v>
      </c>
      <c r="G117" s="39"/>
      <c r="H117" s="17"/>
      <c r="I117" s="17"/>
      <c r="J117" s="17"/>
      <c r="K117" s="17"/>
      <c r="L117" s="17"/>
      <c r="M117" s="17"/>
      <c r="N117" s="17"/>
      <c r="O117" s="17"/>
      <c r="P117" s="17"/>
      <c r="Q117" s="17"/>
      <c r="R117" s="17"/>
      <c r="S117" s="17"/>
      <c r="T117" s="17"/>
      <c r="U117" s="17"/>
      <c r="V117" s="17"/>
    </row>
    <row r="118" ht="14.25" customHeight="1">
      <c r="A118" s="25"/>
      <c r="B118" s="43" t="s">
        <v>515</v>
      </c>
      <c r="C118" s="40"/>
      <c r="D118" s="28"/>
      <c r="E118" s="18" t="s">
        <v>85</v>
      </c>
      <c r="F118" s="29"/>
      <c r="G118" s="39"/>
      <c r="H118" s="17"/>
      <c r="I118" s="17"/>
      <c r="J118" s="17"/>
      <c r="K118" s="17"/>
      <c r="L118" s="17"/>
      <c r="M118" s="17"/>
      <c r="N118" s="17"/>
      <c r="O118" s="17"/>
      <c r="P118" s="17"/>
      <c r="Q118" s="17"/>
      <c r="R118" s="17"/>
      <c r="S118" s="17"/>
      <c r="T118" s="17"/>
      <c r="U118" s="17"/>
      <c r="V118" s="17"/>
    </row>
    <row r="119" ht="14.25" hidden="1" customHeight="1">
      <c r="A119" s="30" t="s">
        <v>516</v>
      </c>
      <c r="B119" s="2"/>
      <c r="C119" s="2"/>
      <c r="D119" s="3"/>
      <c r="E119" s="17"/>
      <c r="F119" s="29"/>
      <c r="G119" s="39"/>
      <c r="H119" s="17"/>
      <c r="I119" s="17"/>
      <c r="J119" s="17"/>
      <c r="K119" s="17"/>
      <c r="L119" s="17"/>
      <c r="M119" s="17"/>
      <c r="N119" s="17"/>
      <c r="O119" s="17"/>
      <c r="P119" s="17"/>
      <c r="Q119" s="17"/>
      <c r="R119" s="17"/>
      <c r="S119" s="17"/>
      <c r="T119" s="17"/>
      <c r="U119" s="17"/>
      <c r="V119" s="17"/>
    </row>
    <row r="120" ht="44.25" customHeight="1">
      <c r="A120" s="41" t="str">
        <f>IF(C118&gt;0,A119,"")</f>
        <v/>
      </c>
      <c r="B120" s="32"/>
      <c r="C120" s="32"/>
      <c r="D120" s="33"/>
      <c r="E120" s="17"/>
      <c r="F120" s="29"/>
      <c r="G120" s="39"/>
      <c r="H120" s="17"/>
      <c r="I120" s="17"/>
      <c r="J120" s="17"/>
      <c r="K120" s="17"/>
      <c r="L120" s="17"/>
      <c r="M120" s="17"/>
      <c r="N120" s="17"/>
      <c r="O120" s="17"/>
      <c r="P120" s="17"/>
      <c r="Q120" s="17"/>
      <c r="R120" s="17"/>
      <c r="S120" s="17"/>
      <c r="T120" s="17"/>
      <c r="U120" s="17"/>
      <c r="V120" s="17"/>
    </row>
    <row r="121" ht="39.75" customHeight="1">
      <c r="A121" s="6" t="s">
        <v>47</v>
      </c>
      <c r="B121" s="2"/>
      <c r="C121" s="2"/>
      <c r="D121" s="3"/>
      <c r="E121" s="17"/>
      <c r="F121" s="18">
        <v>48.0</v>
      </c>
      <c r="G121" s="39"/>
      <c r="H121" s="17"/>
      <c r="I121" s="17"/>
      <c r="J121" s="17"/>
      <c r="K121" s="17"/>
      <c r="L121" s="17"/>
      <c r="M121" s="17"/>
      <c r="N121" s="17"/>
      <c r="O121" s="17"/>
      <c r="P121" s="17"/>
      <c r="Q121" s="17"/>
      <c r="R121" s="17"/>
      <c r="S121" s="17"/>
      <c r="T121" s="17"/>
      <c r="U121" s="17"/>
      <c r="V121" s="17"/>
    </row>
    <row r="122" ht="30.0" customHeight="1">
      <c r="A122" s="21" t="s">
        <v>517</v>
      </c>
      <c r="B122" s="14"/>
      <c r="C122" s="14"/>
      <c r="D122" s="15"/>
      <c r="E122" s="18"/>
      <c r="F122" s="18" t="str">
        <f>C126</f>
        <v/>
      </c>
      <c r="G122" s="39"/>
      <c r="H122" s="17"/>
      <c r="I122" s="17"/>
      <c r="J122" s="17"/>
      <c r="K122" s="17"/>
      <c r="L122" s="17"/>
      <c r="M122" s="17"/>
      <c r="N122" s="17"/>
      <c r="O122" s="17"/>
      <c r="P122" s="17"/>
      <c r="Q122" s="17"/>
      <c r="R122" s="17"/>
      <c r="S122" s="17"/>
      <c r="T122" s="17"/>
      <c r="U122" s="17"/>
      <c r="V122" s="17"/>
    </row>
    <row r="123" ht="30.0" customHeight="1">
      <c r="A123" s="22" t="s">
        <v>518</v>
      </c>
      <c r="B123" s="2"/>
      <c r="C123" s="2"/>
      <c r="D123" s="3"/>
      <c r="E123" s="18"/>
      <c r="F123" s="38">
        <f>IF(F122=E126,1,0)</f>
        <v>0</v>
      </c>
      <c r="G123" s="39"/>
      <c r="H123" s="17"/>
      <c r="I123" s="17"/>
      <c r="J123" s="17"/>
      <c r="K123" s="17"/>
      <c r="L123" s="17"/>
      <c r="M123" s="17"/>
      <c r="N123" s="17"/>
      <c r="O123" s="17"/>
      <c r="P123" s="17"/>
      <c r="Q123" s="17"/>
      <c r="R123" s="17"/>
      <c r="S123" s="17"/>
      <c r="T123" s="17"/>
      <c r="U123" s="17"/>
      <c r="V123" s="17"/>
    </row>
    <row r="124" ht="30.0" customHeight="1">
      <c r="A124" s="22" t="s">
        <v>519</v>
      </c>
      <c r="B124" s="2"/>
      <c r="C124" s="2"/>
      <c r="D124" s="3"/>
      <c r="E124" s="18"/>
      <c r="F124" s="24">
        <f>IF(F122&lt;&gt;E126,1,0)</f>
        <v>1</v>
      </c>
      <c r="G124" s="39"/>
      <c r="H124" s="17"/>
      <c r="I124" s="17"/>
      <c r="J124" s="17"/>
      <c r="K124" s="17"/>
      <c r="L124" s="17"/>
      <c r="M124" s="17"/>
      <c r="N124" s="17"/>
      <c r="O124" s="17"/>
      <c r="P124" s="17"/>
      <c r="Q124" s="17"/>
      <c r="R124" s="17"/>
      <c r="S124" s="17"/>
      <c r="T124" s="17"/>
      <c r="U124" s="17"/>
      <c r="V124" s="17"/>
    </row>
    <row r="125" ht="30.0" customHeight="1">
      <c r="A125" s="22" t="s">
        <v>520</v>
      </c>
      <c r="B125" s="2"/>
      <c r="C125" s="2"/>
      <c r="D125" s="3"/>
      <c r="E125" s="18"/>
      <c r="F125" s="18">
        <f>IF(F124=1,F121,"")</f>
        <v>48</v>
      </c>
      <c r="G125" s="39"/>
      <c r="H125" s="17"/>
      <c r="I125" s="17"/>
      <c r="J125" s="17"/>
      <c r="K125" s="17"/>
      <c r="L125" s="17"/>
      <c r="M125" s="17"/>
      <c r="N125" s="17"/>
      <c r="O125" s="17"/>
      <c r="P125" s="17"/>
      <c r="Q125" s="17"/>
      <c r="R125" s="17"/>
      <c r="S125" s="17"/>
      <c r="T125" s="17"/>
      <c r="U125" s="17"/>
      <c r="V125" s="17"/>
    </row>
    <row r="126" ht="14.25" customHeight="1">
      <c r="A126" s="25"/>
      <c r="B126" s="43" t="s">
        <v>521</v>
      </c>
      <c r="C126" s="40"/>
      <c r="D126" s="28"/>
      <c r="E126" s="18" t="s">
        <v>84</v>
      </c>
      <c r="F126" s="29"/>
      <c r="G126" s="39"/>
      <c r="H126" s="17"/>
      <c r="I126" s="17"/>
      <c r="J126" s="17"/>
      <c r="K126" s="17"/>
      <c r="L126" s="17"/>
      <c r="M126" s="17"/>
      <c r="N126" s="17"/>
      <c r="O126" s="17"/>
      <c r="P126" s="17"/>
      <c r="Q126" s="17"/>
      <c r="R126" s="17"/>
      <c r="S126" s="17"/>
      <c r="T126" s="17"/>
      <c r="U126" s="17"/>
      <c r="V126" s="17"/>
    </row>
    <row r="127" ht="14.25" hidden="1" customHeight="1">
      <c r="A127" s="30" t="s">
        <v>522</v>
      </c>
      <c r="B127" s="2"/>
      <c r="C127" s="2"/>
      <c r="D127" s="3"/>
      <c r="E127" s="17"/>
      <c r="F127" s="29"/>
      <c r="G127" s="39"/>
      <c r="H127" s="17"/>
      <c r="I127" s="17"/>
      <c r="J127" s="17"/>
      <c r="K127" s="17"/>
      <c r="L127" s="17"/>
      <c r="M127" s="17"/>
      <c r="N127" s="17"/>
      <c r="O127" s="17"/>
      <c r="P127" s="17"/>
      <c r="Q127" s="17"/>
      <c r="R127" s="17"/>
      <c r="S127" s="17"/>
      <c r="T127" s="17"/>
      <c r="U127" s="17"/>
      <c r="V127" s="17"/>
    </row>
    <row r="128" ht="45.0" customHeight="1">
      <c r="A128" s="41" t="str">
        <f>IF(C126&gt;0,A127,"")</f>
        <v/>
      </c>
      <c r="B128" s="32"/>
      <c r="C128" s="32"/>
      <c r="D128" s="33"/>
      <c r="E128" s="17"/>
      <c r="F128" s="29"/>
      <c r="G128" s="39"/>
      <c r="H128" s="17"/>
      <c r="I128" s="17"/>
      <c r="J128" s="17"/>
      <c r="K128" s="17"/>
      <c r="L128" s="17"/>
      <c r="M128" s="17"/>
      <c r="N128" s="17"/>
      <c r="O128" s="17"/>
      <c r="P128" s="17"/>
      <c r="Q128" s="17"/>
      <c r="R128" s="17"/>
      <c r="S128" s="17"/>
      <c r="T128" s="17"/>
      <c r="U128" s="17"/>
      <c r="V128" s="17"/>
    </row>
    <row r="129" ht="39.75" customHeight="1">
      <c r="A129" s="6" t="s">
        <v>50</v>
      </c>
      <c r="B129" s="2"/>
      <c r="C129" s="2"/>
      <c r="D129" s="3"/>
      <c r="E129" s="17"/>
      <c r="F129" s="18">
        <v>51.0</v>
      </c>
      <c r="G129" s="39"/>
      <c r="H129" s="17"/>
      <c r="I129" s="17"/>
      <c r="J129" s="17"/>
      <c r="K129" s="17"/>
      <c r="L129" s="17"/>
      <c r="M129" s="17"/>
      <c r="N129" s="17"/>
      <c r="O129" s="17"/>
      <c r="P129" s="17"/>
      <c r="Q129" s="17"/>
      <c r="R129" s="17"/>
      <c r="S129" s="17"/>
      <c r="T129" s="17"/>
      <c r="U129" s="17"/>
      <c r="V129" s="17"/>
    </row>
    <row r="130" ht="30.0" customHeight="1">
      <c r="A130" s="21" t="s">
        <v>523</v>
      </c>
      <c r="B130" s="14"/>
      <c r="C130" s="14"/>
      <c r="D130" s="15"/>
      <c r="E130" s="18"/>
      <c r="F130" s="18" t="str">
        <f>C134</f>
        <v/>
      </c>
      <c r="G130" s="39"/>
      <c r="H130" s="17"/>
      <c r="I130" s="17"/>
      <c r="J130" s="17"/>
      <c r="K130" s="17"/>
      <c r="L130" s="17"/>
      <c r="M130" s="17"/>
      <c r="N130" s="17"/>
      <c r="O130" s="17"/>
      <c r="P130" s="17"/>
      <c r="Q130" s="17"/>
      <c r="R130" s="17"/>
      <c r="S130" s="17"/>
      <c r="T130" s="17"/>
      <c r="U130" s="17"/>
      <c r="V130" s="17"/>
    </row>
    <row r="131" ht="30.0" customHeight="1">
      <c r="A131" s="22" t="s">
        <v>524</v>
      </c>
      <c r="B131" s="2"/>
      <c r="C131" s="2"/>
      <c r="D131" s="3"/>
      <c r="E131" s="18"/>
      <c r="F131" s="38">
        <f>IF(F130=E134,1,0)</f>
        <v>0</v>
      </c>
      <c r="G131" s="39"/>
      <c r="H131" s="17"/>
      <c r="I131" s="17"/>
      <c r="J131" s="17"/>
      <c r="K131" s="17"/>
      <c r="L131" s="17"/>
      <c r="M131" s="17"/>
      <c r="N131" s="17"/>
      <c r="O131" s="17"/>
      <c r="P131" s="17"/>
      <c r="Q131" s="17"/>
      <c r="R131" s="17"/>
      <c r="S131" s="17"/>
      <c r="T131" s="17"/>
      <c r="U131" s="17"/>
      <c r="V131" s="17"/>
    </row>
    <row r="132" ht="30.0" customHeight="1">
      <c r="A132" s="22" t="s">
        <v>525</v>
      </c>
      <c r="B132" s="2"/>
      <c r="C132" s="2"/>
      <c r="D132" s="3"/>
      <c r="E132" s="18"/>
      <c r="F132" s="24">
        <f>IF(F130&lt;&gt;E134,1,0)</f>
        <v>1</v>
      </c>
      <c r="G132" s="39"/>
      <c r="H132" s="17"/>
      <c r="I132" s="17"/>
      <c r="J132" s="17"/>
      <c r="K132" s="17"/>
      <c r="L132" s="17"/>
      <c r="M132" s="17"/>
      <c r="N132" s="17"/>
      <c r="O132" s="17"/>
      <c r="P132" s="17"/>
      <c r="Q132" s="17"/>
      <c r="R132" s="17"/>
      <c r="S132" s="17"/>
      <c r="T132" s="17"/>
      <c r="U132" s="17"/>
      <c r="V132" s="17"/>
    </row>
    <row r="133" ht="30.0" customHeight="1">
      <c r="A133" s="22" t="s">
        <v>526</v>
      </c>
      <c r="B133" s="2"/>
      <c r="C133" s="2"/>
      <c r="D133" s="3"/>
      <c r="E133" s="18"/>
      <c r="F133" s="18">
        <f>IF(F132=1,F129,"")</f>
        <v>51</v>
      </c>
      <c r="G133" s="39"/>
      <c r="H133" s="17"/>
      <c r="I133" s="17"/>
      <c r="J133" s="17"/>
      <c r="K133" s="17"/>
      <c r="L133" s="17"/>
      <c r="M133" s="17"/>
      <c r="N133" s="17"/>
      <c r="O133" s="17"/>
      <c r="P133" s="17"/>
      <c r="Q133" s="17"/>
      <c r="R133" s="17"/>
      <c r="S133" s="17"/>
      <c r="T133" s="17"/>
      <c r="U133" s="17"/>
      <c r="V133" s="17"/>
    </row>
    <row r="134" ht="14.25" customHeight="1">
      <c r="A134" s="25"/>
      <c r="B134" s="43" t="s">
        <v>527</v>
      </c>
      <c r="C134" s="40"/>
      <c r="D134" s="28"/>
      <c r="E134" s="18" t="s">
        <v>85</v>
      </c>
      <c r="F134" s="29"/>
      <c r="G134" s="39"/>
      <c r="H134" s="17"/>
      <c r="I134" s="17"/>
      <c r="J134" s="17"/>
      <c r="K134" s="17"/>
      <c r="L134" s="17"/>
      <c r="M134" s="17"/>
      <c r="N134" s="17"/>
      <c r="O134" s="17"/>
      <c r="P134" s="17"/>
      <c r="Q134" s="17"/>
      <c r="R134" s="17"/>
      <c r="S134" s="17"/>
      <c r="T134" s="17"/>
      <c r="U134" s="17"/>
      <c r="V134" s="17"/>
    </row>
    <row r="135" ht="14.25" hidden="1" customHeight="1">
      <c r="A135" s="30" t="s">
        <v>528</v>
      </c>
      <c r="B135" s="2"/>
      <c r="C135" s="2"/>
      <c r="D135" s="3"/>
      <c r="E135" s="17"/>
      <c r="F135" s="29"/>
      <c r="G135" s="39"/>
      <c r="H135" s="17"/>
      <c r="I135" s="17"/>
      <c r="J135" s="17"/>
      <c r="K135" s="17"/>
      <c r="L135" s="17"/>
      <c r="M135" s="17"/>
      <c r="N135" s="17"/>
      <c r="O135" s="17"/>
      <c r="P135" s="17"/>
      <c r="Q135" s="17"/>
      <c r="R135" s="17"/>
      <c r="S135" s="17"/>
      <c r="T135" s="17"/>
      <c r="U135" s="17"/>
      <c r="V135" s="17"/>
    </row>
    <row r="136" ht="30.0" customHeight="1">
      <c r="A136" s="41" t="str">
        <f>IF(C134&gt;0,A135,"")</f>
        <v/>
      </c>
      <c r="B136" s="32"/>
      <c r="C136" s="32"/>
      <c r="D136" s="33"/>
      <c r="E136" s="17"/>
      <c r="F136" s="29"/>
      <c r="G136" s="39"/>
      <c r="H136" s="17"/>
      <c r="I136" s="17"/>
      <c r="J136" s="17"/>
      <c r="K136" s="17"/>
      <c r="L136" s="17"/>
      <c r="M136" s="17"/>
      <c r="N136" s="17"/>
      <c r="O136" s="17"/>
      <c r="P136" s="17"/>
      <c r="Q136" s="17"/>
      <c r="R136" s="17"/>
      <c r="S136" s="17"/>
      <c r="T136" s="17"/>
      <c r="U136" s="17"/>
      <c r="V136" s="17"/>
    </row>
    <row r="137" ht="39.75" customHeight="1">
      <c r="A137" s="6" t="s">
        <v>53</v>
      </c>
      <c r="B137" s="2"/>
      <c r="C137" s="2"/>
      <c r="D137" s="3"/>
      <c r="E137" s="17"/>
      <c r="F137" s="18">
        <v>54.0</v>
      </c>
      <c r="G137" s="39"/>
      <c r="H137" s="17"/>
      <c r="I137" s="17"/>
      <c r="J137" s="17"/>
      <c r="K137" s="17"/>
      <c r="L137" s="17"/>
      <c r="M137" s="17"/>
      <c r="N137" s="17"/>
      <c r="O137" s="17"/>
      <c r="P137" s="17"/>
      <c r="Q137" s="17"/>
      <c r="R137" s="17"/>
      <c r="S137" s="17"/>
      <c r="T137" s="17"/>
      <c r="U137" s="17"/>
      <c r="V137" s="17"/>
    </row>
    <row r="138" ht="30.0" customHeight="1">
      <c r="A138" s="21" t="s">
        <v>529</v>
      </c>
      <c r="B138" s="14"/>
      <c r="C138" s="14"/>
      <c r="D138" s="15"/>
      <c r="E138" s="18"/>
      <c r="F138" s="18" t="str">
        <f>C142</f>
        <v/>
      </c>
      <c r="G138" s="39"/>
      <c r="H138" s="17"/>
      <c r="I138" s="17"/>
      <c r="J138" s="17"/>
      <c r="K138" s="17"/>
      <c r="L138" s="17"/>
      <c r="M138" s="17"/>
      <c r="N138" s="17"/>
      <c r="O138" s="17"/>
      <c r="P138" s="17"/>
      <c r="Q138" s="17"/>
      <c r="R138" s="17"/>
      <c r="S138" s="17"/>
      <c r="T138" s="17"/>
      <c r="U138" s="17"/>
      <c r="V138" s="17"/>
    </row>
    <row r="139" ht="30.0" customHeight="1">
      <c r="A139" s="22" t="s">
        <v>530</v>
      </c>
      <c r="B139" s="2"/>
      <c r="C139" s="2"/>
      <c r="D139" s="3"/>
      <c r="E139" s="18"/>
      <c r="F139" s="38">
        <f>IF(F138=E142,1,0)</f>
        <v>0</v>
      </c>
      <c r="G139" s="39"/>
      <c r="H139" s="17"/>
      <c r="I139" s="17"/>
      <c r="J139" s="17"/>
      <c r="K139" s="17"/>
      <c r="L139" s="17"/>
      <c r="M139" s="17"/>
      <c r="N139" s="17"/>
      <c r="O139" s="17"/>
      <c r="P139" s="17"/>
      <c r="Q139" s="17"/>
      <c r="R139" s="17"/>
      <c r="S139" s="17"/>
      <c r="T139" s="17"/>
      <c r="U139" s="17"/>
      <c r="V139" s="17"/>
    </row>
    <row r="140" ht="30.0" customHeight="1">
      <c r="A140" s="22" t="s">
        <v>531</v>
      </c>
      <c r="B140" s="2"/>
      <c r="C140" s="2"/>
      <c r="D140" s="3"/>
      <c r="E140" s="18"/>
      <c r="F140" s="24">
        <f>IF(F138&lt;&gt;E142,1,0)</f>
        <v>1</v>
      </c>
      <c r="G140" s="39"/>
      <c r="H140" s="17"/>
      <c r="I140" s="17"/>
      <c r="J140" s="17"/>
      <c r="K140" s="17"/>
      <c r="L140" s="17"/>
      <c r="M140" s="17"/>
      <c r="N140" s="17"/>
      <c r="O140" s="17"/>
      <c r="P140" s="17"/>
      <c r="Q140" s="17"/>
      <c r="R140" s="17"/>
      <c r="S140" s="17"/>
      <c r="T140" s="17"/>
      <c r="U140" s="17"/>
      <c r="V140" s="17"/>
    </row>
    <row r="141" ht="30.0" customHeight="1">
      <c r="A141" s="22" t="s">
        <v>532</v>
      </c>
      <c r="B141" s="2"/>
      <c r="C141" s="2"/>
      <c r="D141" s="3"/>
      <c r="E141" s="18"/>
      <c r="F141" s="18">
        <f>IF(F140=1,F137,"")</f>
        <v>54</v>
      </c>
      <c r="G141" s="39"/>
      <c r="H141" s="17"/>
      <c r="I141" s="17"/>
      <c r="J141" s="17"/>
      <c r="K141" s="17"/>
      <c r="L141" s="17"/>
      <c r="M141" s="17"/>
      <c r="N141" s="17"/>
      <c r="O141" s="17"/>
      <c r="P141" s="17"/>
      <c r="Q141" s="17"/>
      <c r="R141" s="17"/>
      <c r="S141" s="17"/>
      <c r="T141" s="17"/>
      <c r="U141" s="17"/>
      <c r="V141" s="17"/>
    </row>
    <row r="142" ht="14.25" customHeight="1">
      <c r="A142" s="25"/>
      <c r="B142" s="43" t="s">
        <v>533</v>
      </c>
      <c r="C142" s="40"/>
      <c r="D142" s="28"/>
      <c r="E142" s="18" t="s">
        <v>87</v>
      </c>
      <c r="F142" s="29"/>
      <c r="G142" s="39"/>
      <c r="H142" s="17"/>
      <c r="I142" s="17"/>
      <c r="J142" s="17"/>
      <c r="K142" s="17"/>
      <c r="L142" s="17"/>
      <c r="M142" s="17"/>
      <c r="N142" s="17"/>
      <c r="O142" s="17"/>
      <c r="P142" s="17"/>
      <c r="Q142" s="17"/>
      <c r="R142" s="17"/>
      <c r="S142" s="17"/>
      <c r="T142" s="17"/>
      <c r="U142" s="17"/>
      <c r="V142" s="17"/>
    </row>
    <row r="143" ht="14.25" hidden="1" customHeight="1">
      <c r="A143" s="30" t="s">
        <v>534</v>
      </c>
      <c r="B143" s="2"/>
      <c r="C143" s="2"/>
      <c r="D143" s="3"/>
      <c r="E143" s="17"/>
      <c r="F143" s="29"/>
      <c r="G143" s="39"/>
      <c r="H143" s="17"/>
      <c r="I143" s="17"/>
      <c r="J143" s="17"/>
      <c r="K143" s="17"/>
      <c r="L143" s="17"/>
      <c r="M143" s="17"/>
      <c r="N143" s="17"/>
      <c r="O143" s="17"/>
      <c r="P143" s="17"/>
      <c r="Q143" s="17"/>
      <c r="R143" s="17"/>
      <c r="S143" s="17"/>
      <c r="T143" s="17"/>
      <c r="U143" s="17"/>
      <c r="V143" s="17"/>
    </row>
    <row r="144" ht="30.0" customHeight="1">
      <c r="A144" s="41" t="str">
        <f>IF(C142&gt;0,A143,"")</f>
        <v/>
      </c>
      <c r="B144" s="32"/>
      <c r="C144" s="32"/>
      <c r="D144" s="33"/>
      <c r="E144" s="17"/>
      <c r="F144" s="29"/>
      <c r="G144" s="39"/>
      <c r="H144" s="17"/>
      <c r="I144" s="17"/>
      <c r="J144" s="17"/>
      <c r="K144" s="17"/>
      <c r="L144" s="17"/>
      <c r="M144" s="17"/>
      <c r="N144" s="17"/>
      <c r="O144" s="17"/>
      <c r="P144" s="17"/>
      <c r="Q144" s="17"/>
      <c r="R144" s="17"/>
      <c r="S144" s="17"/>
      <c r="T144" s="17"/>
      <c r="U144" s="17"/>
      <c r="V144" s="17"/>
    </row>
    <row r="145" ht="39.75" customHeight="1">
      <c r="A145" s="58" t="s">
        <v>56</v>
      </c>
      <c r="B145" s="14"/>
      <c r="C145" s="14"/>
      <c r="D145" s="15"/>
      <c r="E145" s="17"/>
      <c r="F145" s="18">
        <v>57.0</v>
      </c>
      <c r="G145" s="39"/>
      <c r="H145" s="17"/>
      <c r="I145" s="17"/>
      <c r="J145" s="17"/>
      <c r="K145" s="17"/>
      <c r="L145" s="17"/>
      <c r="M145" s="17"/>
      <c r="N145" s="17"/>
      <c r="O145" s="17"/>
      <c r="P145" s="17"/>
      <c r="Q145" s="17"/>
      <c r="R145" s="17"/>
      <c r="S145" s="17"/>
      <c r="T145" s="17"/>
      <c r="U145" s="17"/>
      <c r="V145" s="17"/>
    </row>
    <row r="146" ht="30.0" customHeight="1">
      <c r="A146" s="21" t="s">
        <v>535</v>
      </c>
      <c r="B146" s="14"/>
      <c r="C146" s="14"/>
      <c r="D146" s="15"/>
      <c r="E146" s="18"/>
      <c r="F146" s="18" t="str">
        <f>C150</f>
        <v/>
      </c>
      <c r="G146" s="39"/>
      <c r="H146" s="17"/>
      <c r="I146" s="17"/>
      <c r="J146" s="17"/>
      <c r="K146" s="17"/>
      <c r="L146" s="17"/>
      <c r="M146" s="17"/>
      <c r="N146" s="17"/>
      <c r="O146" s="17"/>
      <c r="P146" s="17"/>
      <c r="Q146" s="17"/>
      <c r="R146" s="17"/>
      <c r="S146" s="17"/>
      <c r="T146" s="17"/>
      <c r="U146" s="17"/>
      <c r="V146" s="17"/>
    </row>
    <row r="147" ht="30.0" customHeight="1">
      <c r="A147" s="22" t="s">
        <v>536</v>
      </c>
      <c r="B147" s="2"/>
      <c r="C147" s="2"/>
      <c r="D147" s="3"/>
      <c r="E147" s="18"/>
      <c r="F147" s="38">
        <f>IF(F146=E150,1,0)</f>
        <v>0</v>
      </c>
      <c r="G147" s="39"/>
      <c r="H147" s="17"/>
      <c r="I147" s="17"/>
      <c r="J147" s="17"/>
      <c r="K147" s="17"/>
      <c r="L147" s="17"/>
      <c r="M147" s="17"/>
      <c r="N147" s="17"/>
      <c r="O147" s="17"/>
      <c r="P147" s="17"/>
      <c r="Q147" s="17"/>
      <c r="R147" s="17"/>
      <c r="S147" s="17"/>
      <c r="T147" s="17"/>
      <c r="U147" s="17"/>
      <c r="V147" s="17"/>
    </row>
    <row r="148" ht="30.0" customHeight="1">
      <c r="A148" s="22" t="s">
        <v>537</v>
      </c>
      <c r="B148" s="2"/>
      <c r="C148" s="2"/>
      <c r="D148" s="3"/>
      <c r="E148" s="18"/>
      <c r="F148" s="24">
        <f>IF(F146&lt;&gt;E150,1,0)</f>
        <v>1</v>
      </c>
      <c r="G148" s="39"/>
      <c r="H148" s="17"/>
      <c r="I148" s="17"/>
      <c r="J148" s="17"/>
      <c r="K148" s="17"/>
      <c r="L148" s="17"/>
      <c r="M148" s="17"/>
      <c r="N148" s="17"/>
      <c r="O148" s="17"/>
      <c r="P148" s="17"/>
      <c r="Q148" s="17"/>
      <c r="R148" s="17"/>
      <c r="S148" s="17"/>
      <c r="T148" s="17"/>
      <c r="U148" s="17"/>
      <c r="V148" s="17"/>
    </row>
    <row r="149" ht="30.0" customHeight="1">
      <c r="A149" s="22" t="s">
        <v>538</v>
      </c>
      <c r="B149" s="2"/>
      <c r="C149" s="2"/>
      <c r="D149" s="3"/>
      <c r="E149" s="18"/>
      <c r="F149" s="18">
        <f>IF(F148=1,F145,"")</f>
        <v>57</v>
      </c>
      <c r="G149" s="39"/>
      <c r="H149" s="17"/>
      <c r="I149" s="17"/>
      <c r="J149" s="17"/>
      <c r="K149" s="17"/>
      <c r="L149" s="17"/>
      <c r="M149" s="17"/>
      <c r="N149" s="17"/>
      <c r="O149" s="17"/>
      <c r="P149" s="17"/>
      <c r="Q149" s="17"/>
      <c r="R149" s="17"/>
      <c r="S149" s="17"/>
      <c r="T149" s="17"/>
      <c r="U149" s="17"/>
      <c r="V149" s="17"/>
    </row>
    <row r="150" ht="14.25" customHeight="1">
      <c r="A150" s="25"/>
      <c r="B150" s="43" t="s">
        <v>539</v>
      </c>
      <c r="C150" s="40"/>
      <c r="D150" s="28"/>
      <c r="E150" s="18" t="s">
        <v>84</v>
      </c>
      <c r="F150" s="29"/>
      <c r="G150" s="39"/>
      <c r="H150" s="17"/>
      <c r="I150" s="17"/>
      <c r="J150" s="17"/>
      <c r="K150" s="17"/>
      <c r="L150" s="17"/>
      <c r="M150" s="17"/>
      <c r="N150" s="17"/>
      <c r="O150" s="17"/>
      <c r="P150" s="17"/>
      <c r="Q150" s="17"/>
      <c r="R150" s="17"/>
      <c r="S150" s="17"/>
      <c r="T150" s="17"/>
      <c r="U150" s="17"/>
      <c r="V150" s="17"/>
    </row>
    <row r="151" ht="14.25" hidden="1" customHeight="1">
      <c r="A151" s="30" t="s">
        <v>540</v>
      </c>
      <c r="B151" s="2"/>
      <c r="C151" s="2"/>
      <c r="D151" s="3"/>
      <c r="E151" s="17"/>
      <c r="F151" s="29"/>
      <c r="G151" s="39"/>
      <c r="H151" s="17"/>
      <c r="I151" s="17"/>
      <c r="J151" s="17"/>
      <c r="K151" s="17"/>
      <c r="L151" s="17"/>
      <c r="M151" s="17"/>
      <c r="N151" s="17"/>
      <c r="O151" s="17"/>
      <c r="P151" s="17"/>
      <c r="Q151" s="17"/>
      <c r="R151" s="17"/>
      <c r="S151" s="17"/>
      <c r="T151" s="17"/>
      <c r="U151" s="17"/>
      <c r="V151" s="17"/>
    </row>
    <row r="152" ht="30.0" customHeight="1">
      <c r="A152" s="41" t="str">
        <f>IF(C150&gt;0,A151,"")</f>
        <v/>
      </c>
      <c r="B152" s="32"/>
      <c r="C152" s="32"/>
      <c r="D152" s="33"/>
      <c r="E152" s="17"/>
      <c r="F152" s="29"/>
      <c r="G152" s="39"/>
      <c r="H152" s="17"/>
      <c r="I152" s="17"/>
      <c r="J152" s="17"/>
      <c r="K152" s="17"/>
      <c r="L152" s="17"/>
      <c r="M152" s="17"/>
      <c r="N152" s="17"/>
      <c r="O152" s="17"/>
      <c r="P152" s="17"/>
      <c r="Q152" s="17"/>
      <c r="R152" s="17"/>
      <c r="S152" s="17"/>
      <c r="T152" s="17"/>
      <c r="U152" s="17"/>
      <c r="V152" s="17"/>
    </row>
    <row r="153" ht="39.75" customHeight="1">
      <c r="A153" s="6" t="s">
        <v>59</v>
      </c>
      <c r="B153" s="2"/>
      <c r="C153" s="2"/>
      <c r="D153" s="3"/>
      <c r="E153" s="17"/>
      <c r="F153" s="18">
        <v>60.0</v>
      </c>
      <c r="G153" s="39"/>
      <c r="H153" s="17"/>
      <c r="I153" s="17"/>
      <c r="J153" s="17"/>
      <c r="K153" s="17"/>
      <c r="L153" s="17"/>
      <c r="M153" s="17"/>
      <c r="N153" s="17"/>
      <c r="O153" s="17"/>
      <c r="P153" s="17"/>
      <c r="Q153" s="17"/>
      <c r="R153" s="17"/>
      <c r="S153" s="17"/>
      <c r="T153" s="17"/>
      <c r="U153" s="17"/>
      <c r="V153" s="17"/>
    </row>
    <row r="154" ht="30.0" customHeight="1">
      <c r="A154" s="21" t="s">
        <v>541</v>
      </c>
      <c r="B154" s="14"/>
      <c r="C154" s="14"/>
      <c r="D154" s="15"/>
      <c r="E154" s="18"/>
      <c r="F154" s="18" t="str">
        <f>C158</f>
        <v/>
      </c>
      <c r="G154" s="39"/>
      <c r="H154" s="17"/>
      <c r="I154" s="17"/>
      <c r="J154" s="17"/>
      <c r="K154" s="17"/>
      <c r="L154" s="17"/>
      <c r="M154" s="17"/>
      <c r="N154" s="17"/>
      <c r="O154" s="17"/>
      <c r="P154" s="17"/>
      <c r="Q154" s="17"/>
      <c r="R154" s="17"/>
      <c r="S154" s="17"/>
      <c r="T154" s="17"/>
      <c r="U154" s="17"/>
      <c r="V154" s="17"/>
    </row>
    <row r="155" ht="30.0" customHeight="1">
      <c r="A155" s="22" t="s">
        <v>542</v>
      </c>
      <c r="B155" s="2"/>
      <c r="C155" s="2"/>
      <c r="D155" s="3"/>
      <c r="E155" s="18"/>
      <c r="F155" s="38">
        <f>IF(F154=E158,1,0)</f>
        <v>0</v>
      </c>
      <c r="G155" s="39"/>
      <c r="H155" s="17"/>
      <c r="I155" s="17"/>
      <c r="J155" s="17"/>
      <c r="K155" s="17"/>
      <c r="L155" s="17"/>
      <c r="M155" s="17"/>
      <c r="N155" s="17"/>
      <c r="O155" s="17"/>
      <c r="P155" s="17"/>
      <c r="Q155" s="17"/>
      <c r="R155" s="17"/>
      <c r="S155" s="17"/>
      <c r="T155" s="17"/>
      <c r="U155" s="17"/>
      <c r="V155" s="17"/>
    </row>
    <row r="156" ht="30.0" customHeight="1">
      <c r="A156" s="22" t="s">
        <v>543</v>
      </c>
      <c r="B156" s="2"/>
      <c r="C156" s="2"/>
      <c r="D156" s="3"/>
      <c r="E156" s="18"/>
      <c r="F156" s="24">
        <f>IF(F154&lt;&gt;E158,1,0)</f>
        <v>1</v>
      </c>
      <c r="G156" s="39"/>
      <c r="H156" s="17"/>
      <c r="I156" s="17"/>
      <c r="J156" s="17"/>
      <c r="K156" s="17"/>
      <c r="L156" s="17"/>
      <c r="M156" s="17"/>
      <c r="N156" s="17"/>
      <c r="O156" s="17"/>
      <c r="P156" s="17"/>
      <c r="Q156" s="17"/>
      <c r="R156" s="17"/>
      <c r="S156" s="17"/>
      <c r="T156" s="17"/>
      <c r="U156" s="17"/>
      <c r="V156" s="17"/>
    </row>
    <row r="157" ht="30.0" customHeight="1">
      <c r="A157" s="22" t="s">
        <v>544</v>
      </c>
      <c r="B157" s="2"/>
      <c r="C157" s="2"/>
      <c r="D157" s="3"/>
      <c r="E157" s="18"/>
      <c r="F157" s="18">
        <f>IF(F156=1,F153,"")</f>
        <v>60</v>
      </c>
      <c r="G157" s="39"/>
      <c r="H157" s="17"/>
      <c r="I157" s="17"/>
      <c r="J157" s="17"/>
      <c r="K157" s="17"/>
      <c r="L157" s="17"/>
      <c r="M157" s="17"/>
      <c r="N157" s="17"/>
      <c r="O157" s="17"/>
      <c r="P157" s="17"/>
      <c r="Q157" s="17"/>
      <c r="R157" s="17"/>
      <c r="S157" s="17"/>
      <c r="T157" s="17"/>
      <c r="U157" s="17"/>
      <c r="V157" s="17"/>
    </row>
    <row r="158" ht="14.25" customHeight="1">
      <c r="A158" s="25"/>
      <c r="B158" s="43" t="s">
        <v>545</v>
      </c>
      <c r="C158" s="40"/>
      <c r="D158" s="28"/>
      <c r="E158" s="18" t="s">
        <v>86</v>
      </c>
      <c r="F158" s="29"/>
      <c r="G158" s="39"/>
      <c r="H158" s="17"/>
      <c r="I158" s="17"/>
      <c r="J158" s="17"/>
      <c r="K158" s="17"/>
      <c r="L158" s="17"/>
      <c r="M158" s="17"/>
      <c r="N158" s="17"/>
      <c r="O158" s="17"/>
      <c r="P158" s="17"/>
      <c r="Q158" s="17"/>
      <c r="R158" s="17"/>
      <c r="S158" s="17"/>
      <c r="T158" s="17"/>
      <c r="U158" s="17"/>
      <c r="V158" s="17"/>
    </row>
    <row r="159" ht="14.25" hidden="1" customHeight="1">
      <c r="A159" s="30" t="s">
        <v>546</v>
      </c>
      <c r="B159" s="2"/>
      <c r="C159" s="2"/>
      <c r="D159" s="3"/>
      <c r="E159" s="17"/>
      <c r="F159" s="29"/>
      <c r="G159" s="39"/>
      <c r="H159" s="17"/>
      <c r="I159" s="17"/>
      <c r="J159" s="17"/>
      <c r="K159" s="17"/>
      <c r="L159" s="17"/>
      <c r="M159" s="17"/>
      <c r="N159" s="17"/>
      <c r="O159" s="17"/>
      <c r="P159" s="17"/>
      <c r="Q159" s="17"/>
      <c r="R159" s="17"/>
      <c r="S159" s="17"/>
      <c r="T159" s="17"/>
      <c r="U159" s="17"/>
      <c r="V159" s="17"/>
    </row>
    <row r="160" ht="30.0" customHeight="1">
      <c r="A160" s="41" t="str">
        <f>IF(C158&gt;0,A159,"")</f>
        <v/>
      </c>
      <c r="B160" s="32"/>
      <c r="C160" s="32"/>
      <c r="D160" s="33"/>
      <c r="E160" s="17"/>
      <c r="F160" s="29"/>
      <c r="G160" s="39"/>
      <c r="H160" s="17"/>
      <c r="I160" s="17"/>
      <c r="J160" s="17"/>
      <c r="K160" s="17"/>
      <c r="L160" s="17"/>
      <c r="M160" s="17"/>
      <c r="N160" s="17"/>
      <c r="O160" s="17"/>
      <c r="P160" s="17"/>
      <c r="Q160" s="17"/>
      <c r="R160" s="17"/>
      <c r="S160" s="17"/>
      <c r="T160" s="17"/>
      <c r="U160" s="17"/>
      <c r="V160" s="17"/>
    </row>
    <row r="161" ht="39.75" customHeight="1">
      <c r="A161" s="50" t="s">
        <v>62</v>
      </c>
      <c r="B161" s="9"/>
      <c r="C161" s="9"/>
      <c r="D161" s="10"/>
      <c r="E161" s="17"/>
      <c r="F161" s="18">
        <v>63.0</v>
      </c>
      <c r="G161" s="39"/>
      <c r="H161" s="17"/>
      <c r="I161" s="17"/>
      <c r="J161" s="17"/>
      <c r="K161" s="17"/>
      <c r="L161" s="17"/>
      <c r="M161" s="17"/>
      <c r="N161" s="17"/>
      <c r="O161" s="17"/>
      <c r="P161" s="17"/>
      <c r="Q161" s="17"/>
      <c r="R161" s="17"/>
      <c r="S161" s="17"/>
      <c r="T161" s="17"/>
      <c r="U161" s="17"/>
      <c r="V161" s="17"/>
    </row>
    <row r="162" ht="30.0" customHeight="1">
      <c r="A162" s="22" t="s">
        <v>547</v>
      </c>
      <c r="B162" s="2"/>
      <c r="C162" s="2"/>
      <c r="D162" s="3"/>
      <c r="E162" s="18"/>
      <c r="F162" s="18" t="str">
        <f>C166</f>
        <v/>
      </c>
      <c r="G162" s="39"/>
      <c r="H162" s="17"/>
      <c r="I162" s="17"/>
      <c r="J162" s="17"/>
      <c r="K162" s="17"/>
      <c r="L162" s="17"/>
      <c r="M162" s="17"/>
      <c r="N162" s="17"/>
      <c r="O162" s="17"/>
      <c r="P162" s="17"/>
      <c r="Q162" s="17"/>
      <c r="R162" s="17"/>
      <c r="S162" s="17"/>
      <c r="T162" s="17"/>
      <c r="U162" s="17"/>
      <c r="V162" s="17"/>
    </row>
    <row r="163" ht="30.0" customHeight="1">
      <c r="A163" s="22" t="s">
        <v>548</v>
      </c>
      <c r="B163" s="2"/>
      <c r="C163" s="2"/>
      <c r="D163" s="3"/>
      <c r="E163" s="18"/>
      <c r="F163" s="38">
        <f>IF(F162=E166,1,0)</f>
        <v>0</v>
      </c>
      <c r="G163" s="39"/>
      <c r="H163" s="17"/>
      <c r="I163" s="17"/>
      <c r="J163" s="17"/>
      <c r="K163" s="17"/>
      <c r="L163" s="17"/>
      <c r="M163" s="17"/>
      <c r="N163" s="17"/>
      <c r="O163" s="17"/>
      <c r="P163" s="17"/>
      <c r="Q163" s="17"/>
      <c r="R163" s="17"/>
      <c r="S163" s="17"/>
      <c r="T163" s="17"/>
      <c r="U163" s="17"/>
      <c r="V163" s="17"/>
    </row>
    <row r="164" ht="30.0" customHeight="1">
      <c r="A164" s="22" t="s">
        <v>549</v>
      </c>
      <c r="B164" s="2"/>
      <c r="C164" s="2"/>
      <c r="D164" s="3"/>
      <c r="E164" s="18"/>
      <c r="F164" s="24">
        <f>IF(F162&lt;&gt;E166,1,0)</f>
        <v>1</v>
      </c>
      <c r="G164" s="39"/>
      <c r="H164" s="17"/>
      <c r="I164" s="17"/>
      <c r="J164" s="17"/>
      <c r="K164" s="17"/>
      <c r="L164" s="17"/>
      <c r="M164" s="17"/>
      <c r="N164" s="17"/>
      <c r="O164" s="17"/>
      <c r="P164" s="17"/>
      <c r="Q164" s="17"/>
      <c r="R164" s="17"/>
      <c r="S164" s="17"/>
      <c r="T164" s="17"/>
      <c r="U164" s="17"/>
      <c r="V164" s="17"/>
    </row>
    <row r="165" ht="30.0" customHeight="1">
      <c r="A165" s="22" t="s">
        <v>550</v>
      </c>
      <c r="B165" s="2"/>
      <c r="C165" s="2"/>
      <c r="D165" s="3"/>
      <c r="E165" s="18"/>
      <c r="F165" s="18">
        <f>IF(F164=1,F161,"")</f>
        <v>63</v>
      </c>
      <c r="G165" s="39"/>
      <c r="H165" s="17"/>
      <c r="I165" s="17"/>
      <c r="J165" s="17"/>
      <c r="K165" s="17"/>
      <c r="L165" s="17"/>
      <c r="M165" s="17"/>
      <c r="N165" s="17"/>
      <c r="O165" s="17"/>
      <c r="P165" s="17"/>
      <c r="Q165" s="17"/>
      <c r="R165" s="17"/>
      <c r="S165" s="17"/>
      <c r="T165" s="17"/>
      <c r="U165" s="17"/>
      <c r="V165" s="17"/>
    </row>
    <row r="166" ht="14.25" customHeight="1">
      <c r="A166" s="25"/>
      <c r="B166" s="26" t="s">
        <v>551</v>
      </c>
      <c r="C166" s="40"/>
      <c r="D166" s="28"/>
      <c r="E166" s="18" t="s">
        <v>86</v>
      </c>
      <c r="F166" s="29"/>
      <c r="G166" s="39"/>
      <c r="H166" s="17"/>
      <c r="I166" s="17"/>
      <c r="J166" s="17"/>
      <c r="K166" s="17"/>
      <c r="L166" s="17"/>
      <c r="M166" s="17"/>
      <c r="N166" s="17"/>
      <c r="O166" s="17"/>
      <c r="P166" s="17"/>
      <c r="Q166" s="17"/>
      <c r="R166" s="17"/>
      <c r="S166" s="17"/>
      <c r="T166" s="17"/>
      <c r="U166" s="17"/>
      <c r="V166" s="17"/>
    </row>
    <row r="167" ht="14.25" hidden="1" customHeight="1">
      <c r="A167" s="30" t="s">
        <v>552</v>
      </c>
      <c r="B167" s="2"/>
      <c r="C167" s="2"/>
      <c r="D167" s="3"/>
      <c r="E167" s="17"/>
      <c r="F167" s="29"/>
      <c r="G167" s="39"/>
      <c r="H167" s="17"/>
      <c r="I167" s="17"/>
      <c r="J167" s="17"/>
      <c r="K167" s="17"/>
      <c r="L167" s="17"/>
      <c r="M167" s="17"/>
      <c r="N167" s="17"/>
      <c r="O167" s="17"/>
      <c r="P167" s="17"/>
      <c r="Q167" s="17"/>
      <c r="R167" s="17"/>
      <c r="S167" s="17"/>
      <c r="T167" s="17"/>
      <c r="U167" s="17"/>
      <c r="V167" s="17"/>
    </row>
    <row r="168" ht="39.0" customHeight="1">
      <c r="A168" s="41" t="str">
        <f>IF(C166&gt;0,A167,"")</f>
        <v/>
      </c>
      <c r="B168" s="32"/>
      <c r="C168" s="32"/>
      <c r="D168" s="33"/>
      <c r="E168" s="17"/>
      <c r="F168" s="29"/>
      <c r="G168" s="39"/>
      <c r="H168" s="17"/>
      <c r="I168" s="17"/>
      <c r="J168" s="17"/>
      <c r="K168" s="17"/>
      <c r="L168" s="17"/>
      <c r="M168" s="17"/>
      <c r="N168" s="17"/>
      <c r="O168" s="17"/>
      <c r="P168" s="17"/>
      <c r="Q168" s="17"/>
      <c r="R168" s="17"/>
      <c r="S168" s="17"/>
      <c r="T168" s="17"/>
      <c r="U168" s="17"/>
      <c r="V168" s="17"/>
    </row>
    <row r="169" ht="39.75" customHeight="1">
      <c r="A169" s="50" t="s">
        <v>65</v>
      </c>
      <c r="B169" s="9"/>
      <c r="C169" s="9"/>
      <c r="D169" s="10"/>
      <c r="E169" s="17"/>
      <c r="F169" s="18">
        <v>66.0</v>
      </c>
      <c r="G169" s="39"/>
      <c r="H169" s="17"/>
      <c r="I169" s="17"/>
      <c r="J169" s="17"/>
      <c r="K169" s="17"/>
      <c r="L169" s="17"/>
      <c r="M169" s="17"/>
      <c r="N169" s="17"/>
      <c r="O169" s="17"/>
      <c r="P169" s="17"/>
      <c r="Q169" s="17"/>
      <c r="R169" s="17"/>
      <c r="S169" s="17"/>
      <c r="T169" s="17"/>
      <c r="U169" s="17"/>
      <c r="V169" s="17"/>
    </row>
    <row r="170" ht="30.0" customHeight="1">
      <c r="A170" s="22" t="s">
        <v>553</v>
      </c>
      <c r="B170" s="2"/>
      <c r="C170" s="2"/>
      <c r="D170" s="3"/>
      <c r="E170" s="18"/>
      <c r="F170" s="18" t="str">
        <f>C174</f>
        <v/>
      </c>
      <c r="G170" s="39"/>
      <c r="H170" s="17"/>
      <c r="I170" s="17"/>
      <c r="J170" s="17"/>
      <c r="K170" s="17"/>
      <c r="L170" s="17"/>
      <c r="M170" s="17"/>
      <c r="N170" s="17"/>
      <c r="O170" s="17"/>
      <c r="P170" s="17"/>
      <c r="Q170" s="17"/>
      <c r="R170" s="17"/>
      <c r="S170" s="17"/>
      <c r="T170" s="17"/>
      <c r="U170" s="17"/>
      <c r="V170" s="17"/>
    </row>
    <row r="171" ht="30.0" customHeight="1">
      <c r="A171" s="22" t="s">
        <v>554</v>
      </c>
      <c r="B171" s="2"/>
      <c r="C171" s="2"/>
      <c r="D171" s="3"/>
      <c r="E171" s="18"/>
      <c r="F171" s="38">
        <f>IF(F170=E174,1,0)</f>
        <v>0</v>
      </c>
      <c r="G171" s="39"/>
      <c r="H171" s="17"/>
      <c r="I171" s="17"/>
      <c r="J171" s="17"/>
      <c r="K171" s="17"/>
      <c r="L171" s="17"/>
      <c r="M171" s="17"/>
      <c r="N171" s="17"/>
      <c r="O171" s="17"/>
      <c r="P171" s="17"/>
      <c r="Q171" s="17"/>
      <c r="R171" s="17"/>
      <c r="S171" s="17"/>
      <c r="T171" s="17"/>
      <c r="U171" s="17"/>
      <c r="V171" s="17"/>
    </row>
    <row r="172" ht="30.0" customHeight="1">
      <c r="A172" s="22" t="s">
        <v>555</v>
      </c>
      <c r="B172" s="2"/>
      <c r="C172" s="2"/>
      <c r="D172" s="3"/>
      <c r="E172" s="18"/>
      <c r="F172" s="24">
        <f>IF(F170&lt;&gt;E174,1,0)</f>
        <v>1</v>
      </c>
      <c r="G172" s="39"/>
      <c r="H172" s="17"/>
      <c r="I172" s="17"/>
      <c r="J172" s="17"/>
      <c r="K172" s="17"/>
      <c r="L172" s="17"/>
      <c r="M172" s="17"/>
      <c r="N172" s="17"/>
      <c r="O172" s="17"/>
      <c r="P172" s="17"/>
      <c r="Q172" s="17"/>
      <c r="R172" s="17"/>
      <c r="S172" s="17"/>
      <c r="T172" s="17"/>
      <c r="U172" s="17"/>
      <c r="V172" s="17"/>
    </row>
    <row r="173" ht="30.0" customHeight="1">
      <c r="A173" s="22" t="s">
        <v>556</v>
      </c>
      <c r="B173" s="2"/>
      <c r="C173" s="2"/>
      <c r="D173" s="3"/>
      <c r="E173" s="18"/>
      <c r="F173" s="18">
        <f>IF(F172=1,F169,"")</f>
        <v>66</v>
      </c>
      <c r="G173" s="39"/>
      <c r="H173" s="17"/>
      <c r="I173" s="17"/>
      <c r="J173" s="17"/>
      <c r="K173" s="17"/>
      <c r="L173" s="17"/>
      <c r="M173" s="17"/>
      <c r="N173" s="17"/>
      <c r="O173" s="17"/>
      <c r="P173" s="17"/>
      <c r="Q173" s="17"/>
      <c r="R173" s="17"/>
      <c r="S173" s="17"/>
      <c r="T173" s="17"/>
      <c r="U173" s="17"/>
      <c r="V173" s="17"/>
    </row>
    <row r="174" ht="14.25" customHeight="1">
      <c r="A174" s="25"/>
      <c r="B174" s="26" t="s">
        <v>557</v>
      </c>
      <c r="C174" s="40"/>
      <c r="D174" s="28"/>
      <c r="E174" s="18" t="s">
        <v>86</v>
      </c>
      <c r="F174" s="29"/>
      <c r="G174" s="39"/>
      <c r="H174" s="17"/>
      <c r="I174" s="17"/>
      <c r="J174" s="17"/>
      <c r="K174" s="17"/>
      <c r="L174" s="17"/>
      <c r="M174" s="17"/>
      <c r="N174" s="17"/>
      <c r="O174" s="17"/>
      <c r="P174" s="17"/>
      <c r="Q174" s="17"/>
      <c r="R174" s="17"/>
      <c r="S174" s="17"/>
      <c r="T174" s="17"/>
      <c r="U174" s="17"/>
      <c r="V174" s="17"/>
    </row>
    <row r="175" ht="14.25" hidden="1" customHeight="1">
      <c r="A175" s="30" t="s">
        <v>558</v>
      </c>
      <c r="B175" s="2"/>
      <c r="C175" s="2"/>
      <c r="D175" s="3"/>
      <c r="E175" s="17"/>
      <c r="F175" s="29"/>
      <c r="G175" s="39"/>
      <c r="H175" s="17"/>
      <c r="I175" s="17"/>
      <c r="J175" s="17"/>
      <c r="K175" s="17"/>
      <c r="L175" s="17"/>
      <c r="M175" s="17"/>
      <c r="N175" s="17"/>
      <c r="O175" s="17"/>
      <c r="P175" s="17"/>
      <c r="Q175" s="17"/>
      <c r="R175" s="17"/>
      <c r="S175" s="17"/>
      <c r="T175" s="17"/>
      <c r="U175" s="17"/>
      <c r="V175" s="17"/>
    </row>
    <row r="176" ht="43.5" customHeight="1">
      <c r="A176" s="41" t="str">
        <f>IF(C174&gt;0,A175,"")</f>
        <v/>
      </c>
      <c r="B176" s="32"/>
      <c r="C176" s="32"/>
      <c r="D176" s="33"/>
      <c r="E176" s="17"/>
      <c r="F176" s="29"/>
      <c r="G176" s="39"/>
      <c r="H176" s="17"/>
      <c r="I176" s="17"/>
      <c r="J176" s="17"/>
      <c r="K176" s="17"/>
      <c r="L176" s="17"/>
      <c r="M176" s="17"/>
      <c r="N176" s="17"/>
      <c r="O176" s="17"/>
      <c r="P176" s="17"/>
      <c r="Q176" s="17"/>
      <c r="R176" s="17"/>
      <c r="S176" s="17"/>
      <c r="T176" s="17"/>
      <c r="U176" s="17"/>
      <c r="V176" s="17"/>
    </row>
    <row r="177" ht="39.75" customHeight="1">
      <c r="A177" s="6" t="s">
        <v>68</v>
      </c>
      <c r="B177" s="2"/>
      <c r="C177" s="2"/>
      <c r="D177" s="3"/>
      <c r="E177" s="17"/>
      <c r="F177" s="18">
        <v>69.0</v>
      </c>
      <c r="G177" s="39"/>
      <c r="H177" s="17"/>
      <c r="I177" s="17"/>
      <c r="J177" s="17"/>
      <c r="K177" s="17"/>
      <c r="L177" s="17"/>
      <c r="M177" s="17"/>
      <c r="N177" s="17"/>
      <c r="O177" s="17"/>
      <c r="P177" s="17"/>
      <c r="Q177" s="17"/>
      <c r="R177" s="17"/>
      <c r="S177" s="17"/>
      <c r="T177" s="17"/>
      <c r="U177" s="17"/>
      <c r="V177" s="17"/>
    </row>
    <row r="178" ht="30.0" customHeight="1">
      <c r="A178" s="21" t="s">
        <v>559</v>
      </c>
      <c r="B178" s="14"/>
      <c r="C178" s="14"/>
      <c r="D178" s="15"/>
      <c r="E178" s="18"/>
      <c r="F178" s="18" t="str">
        <f>C182</f>
        <v/>
      </c>
      <c r="G178" s="39"/>
      <c r="H178" s="17"/>
      <c r="I178" s="17"/>
      <c r="J178" s="17"/>
      <c r="K178" s="17"/>
      <c r="L178" s="17"/>
      <c r="M178" s="17"/>
      <c r="N178" s="17"/>
      <c r="O178" s="17"/>
      <c r="P178" s="17"/>
      <c r="Q178" s="17"/>
      <c r="R178" s="17"/>
      <c r="S178" s="17"/>
      <c r="T178" s="17"/>
      <c r="U178" s="17"/>
      <c r="V178" s="17"/>
    </row>
    <row r="179" ht="30.0" customHeight="1">
      <c r="A179" s="22" t="s">
        <v>560</v>
      </c>
      <c r="B179" s="2"/>
      <c r="C179" s="2"/>
      <c r="D179" s="3"/>
      <c r="E179" s="18"/>
      <c r="F179" s="38">
        <f>IF(F178=E182,1,0)</f>
        <v>0</v>
      </c>
      <c r="G179" s="39"/>
      <c r="H179" s="17"/>
      <c r="I179" s="17"/>
      <c r="J179" s="17"/>
      <c r="K179" s="17"/>
      <c r="L179" s="17"/>
      <c r="M179" s="17"/>
      <c r="N179" s="17"/>
      <c r="O179" s="17"/>
      <c r="P179" s="17"/>
      <c r="Q179" s="17"/>
      <c r="R179" s="17"/>
      <c r="S179" s="17"/>
      <c r="T179" s="17"/>
      <c r="U179" s="17"/>
      <c r="V179" s="17"/>
    </row>
    <row r="180" ht="30.0" customHeight="1">
      <c r="A180" s="22" t="s">
        <v>561</v>
      </c>
      <c r="B180" s="2"/>
      <c r="C180" s="2"/>
      <c r="D180" s="3"/>
      <c r="E180" s="18"/>
      <c r="F180" s="24">
        <f>IF(F178&lt;&gt;E182,1,0)</f>
        <v>1</v>
      </c>
      <c r="G180" s="39"/>
      <c r="H180" s="17"/>
      <c r="I180" s="17"/>
      <c r="J180" s="17"/>
      <c r="K180" s="17"/>
      <c r="L180" s="17"/>
      <c r="M180" s="17"/>
      <c r="N180" s="17"/>
      <c r="O180" s="17"/>
      <c r="P180" s="17"/>
      <c r="Q180" s="17"/>
      <c r="R180" s="17"/>
      <c r="S180" s="17"/>
      <c r="T180" s="17"/>
      <c r="U180" s="17"/>
      <c r="V180" s="17"/>
    </row>
    <row r="181" ht="30.0" customHeight="1">
      <c r="A181" s="22" t="s">
        <v>562</v>
      </c>
      <c r="B181" s="2"/>
      <c r="C181" s="2"/>
      <c r="D181" s="3"/>
      <c r="E181" s="18"/>
      <c r="F181" s="18">
        <f>IF(F180=1,F177,"")</f>
        <v>69</v>
      </c>
      <c r="G181" s="39"/>
      <c r="H181" s="17"/>
      <c r="I181" s="17"/>
      <c r="J181" s="17"/>
      <c r="K181" s="17"/>
      <c r="L181" s="17"/>
      <c r="M181" s="17"/>
      <c r="N181" s="17"/>
      <c r="O181" s="17"/>
      <c r="P181" s="17"/>
      <c r="Q181" s="17"/>
      <c r="R181" s="17"/>
      <c r="S181" s="17"/>
      <c r="T181" s="17"/>
      <c r="U181" s="17"/>
      <c r="V181" s="17"/>
    </row>
    <row r="182" ht="14.25" customHeight="1">
      <c r="A182" s="25"/>
      <c r="B182" s="26" t="s">
        <v>563</v>
      </c>
      <c r="C182" s="40"/>
      <c r="D182" s="28"/>
      <c r="E182" s="18" t="s">
        <v>84</v>
      </c>
      <c r="F182" s="29"/>
      <c r="G182" s="39"/>
      <c r="H182" s="17"/>
      <c r="I182" s="17"/>
      <c r="J182" s="17"/>
      <c r="K182" s="17"/>
      <c r="L182" s="17"/>
      <c r="M182" s="17"/>
      <c r="N182" s="17"/>
      <c r="O182" s="17"/>
      <c r="P182" s="17"/>
      <c r="Q182" s="17"/>
      <c r="R182" s="17"/>
      <c r="S182" s="17"/>
      <c r="T182" s="17"/>
      <c r="U182" s="17"/>
      <c r="V182" s="17"/>
    </row>
    <row r="183" ht="14.25" hidden="1" customHeight="1">
      <c r="A183" s="30" t="s">
        <v>564</v>
      </c>
      <c r="B183" s="2"/>
      <c r="C183" s="2"/>
      <c r="D183" s="3"/>
      <c r="E183" s="17"/>
      <c r="F183" s="29"/>
      <c r="G183" s="39"/>
      <c r="H183" s="17"/>
      <c r="I183" s="17"/>
      <c r="J183" s="17"/>
      <c r="K183" s="17"/>
      <c r="L183" s="17"/>
      <c r="M183" s="17"/>
      <c r="N183" s="17"/>
      <c r="O183" s="17"/>
      <c r="P183" s="17"/>
      <c r="Q183" s="17"/>
      <c r="R183" s="17"/>
      <c r="S183" s="17"/>
      <c r="T183" s="17"/>
      <c r="U183" s="17"/>
      <c r="V183" s="17"/>
    </row>
    <row r="184" ht="30.0" customHeight="1">
      <c r="A184" s="41" t="str">
        <f>IF(C182&gt;0,A183,"")</f>
        <v/>
      </c>
      <c r="B184" s="32"/>
      <c r="C184" s="32"/>
      <c r="D184" s="33"/>
      <c r="E184" s="17"/>
      <c r="F184" s="29"/>
      <c r="G184" s="39"/>
      <c r="H184" s="17"/>
      <c r="I184" s="17"/>
      <c r="J184" s="17"/>
      <c r="K184" s="17"/>
      <c r="L184" s="17"/>
      <c r="M184" s="17"/>
      <c r="N184" s="17"/>
      <c r="O184" s="17"/>
      <c r="P184" s="17"/>
      <c r="Q184" s="17"/>
      <c r="R184" s="17"/>
      <c r="S184" s="17"/>
      <c r="T184" s="17"/>
      <c r="U184" s="17"/>
      <c r="V184" s="17"/>
    </row>
    <row r="185" ht="39.75" customHeight="1">
      <c r="A185" s="6" t="s">
        <v>71</v>
      </c>
      <c r="B185" s="2"/>
      <c r="C185" s="2"/>
      <c r="D185" s="3"/>
      <c r="E185" s="17"/>
      <c r="F185" s="18">
        <v>72.0</v>
      </c>
      <c r="G185" s="39"/>
      <c r="H185" s="17"/>
      <c r="I185" s="17"/>
      <c r="J185" s="17"/>
      <c r="K185" s="17"/>
      <c r="L185" s="17"/>
      <c r="M185" s="17"/>
      <c r="N185" s="17"/>
      <c r="O185" s="17"/>
      <c r="P185" s="17"/>
      <c r="Q185" s="17"/>
      <c r="R185" s="17"/>
      <c r="S185" s="17"/>
      <c r="T185" s="17"/>
      <c r="U185" s="17"/>
      <c r="V185" s="17"/>
    </row>
    <row r="186" ht="30.0" customHeight="1">
      <c r="A186" s="21" t="s">
        <v>565</v>
      </c>
      <c r="B186" s="14"/>
      <c r="C186" s="14"/>
      <c r="D186" s="15"/>
      <c r="E186" s="18"/>
      <c r="F186" s="18" t="str">
        <f>C190</f>
        <v/>
      </c>
      <c r="G186" s="39"/>
      <c r="H186" s="17"/>
      <c r="I186" s="17"/>
      <c r="J186" s="17"/>
      <c r="K186" s="17"/>
      <c r="L186" s="17"/>
      <c r="M186" s="17"/>
      <c r="N186" s="17"/>
      <c r="O186" s="17"/>
      <c r="P186" s="17"/>
      <c r="Q186" s="17"/>
      <c r="R186" s="17"/>
      <c r="S186" s="17"/>
      <c r="T186" s="17"/>
      <c r="U186" s="17"/>
      <c r="V186" s="17"/>
    </row>
    <row r="187" ht="30.0" customHeight="1">
      <c r="A187" s="22" t="s">
        <v>566</v>
      </c>
      <c r="B187" s="2"/>
      <c r="C187" s="2"/>
      <c r="D187" s="3"/>
      <c r="E187" s="18"/>
      <c r="F187" s="38">
        <f>IF(F186=E190,1,0)</f>
        <v>0</v>
      </c>
      <c r="G187" s="39"/>
      <c r="H187" s="17"/>
      <c r="I187" s="17"/>
      <c r="J187" s="17"/>
      <c r="K187" s="17"/>
      <c r="L187" s="17"/>
      <c r="M187" s="17"/>
      <c r="N187" s="17"/>
      <c r="O187" s="17"/>
      <c r="P187" s="17"/>
      <c r="Q187" s="17"/>
      <c r="R187" s="17"/>
      <c r="S187" s="17"/>
      <c r="T187" s="17"/>
      <c r="U187" s="17"/>
      <c r="V187" s="17"/>
    </row>
    <row r="188" ht="30.0" customHeight="1">
      <c r="A188" s="22" t="s">
        <v>567</v>
      </c>
      <c r="B188" s="2"/>
      <c r="C188" s="2"/>
      <c r="D188" s="3"/>
      <c r="E188" s="18"/>
      <c r="F188" s="24">
        <f>IF(F186&lt;&gt;E190,1,0)</f>
        <v>1</v>
      </c>
      <c r="G188" s="39"/>
      <c r="H188" s="17"/>
      <c r="I188" s="17"/>
      <c r="J188" s="17"/>
      <c r="K188" s="17"/>
      <c r="L188" s="17"/>
      <c r="M188" s="17"/>
      <c r="N188" s="17"/>
      <c r="O188" s="17"/>
      <c r="P188" s="17"/>
      <c r="Q188" s="17"/>
      <c r="R188" s="17"/>
      <c r="S188" s="17"/>
      <c r="T188" s="17"/>
      <c r="U188" s="17"/>
      <c r="V188" s="17"/>
    </row>
    <row r="189" ht="30.0" customHeight="1">
      <c r="A189" s="22" t="s">
        <v>568</v>
      </c>
      <c r="B189" s="2"/>
      <c r="C189" s="2"/>
      <c r="D189" s="3"/>
      <c r="E189" s="18"/>
      <c r="F189" s="18">
        <f>IF(F188=1,F185,"")</f>
        <v>72</v>
      </c>
      <c r="G189" s="39"/>
      <c r="H189" s="17"/>
      <c r="I189" s="17"/>
      <c r="J189" s="17"/>
      <c r="K189" s="17"/>
      <c r="L189" s="17"/>
      <c r="M189" s="17"/>
      <c r="N189" s="17"/>
      <c r="O189" s="17"/>
      <c r="P189" s="17"/>
      <c r="Q189" s="17"/>
      <c r="R189" s="17"/>
      <c r="S189" s="17"/>
      <c r="T189" s="17"/>
      <c r="U189" s="17"/>
      <c r="V189" s="17"/>
    </row>
    <row r="190" ht="14.25" customHeight="1">
      <c r="A190" s="25"/>
      <c r="B190" s="26" t="s">
        <v>569</v>
      </c>
      <c r="C190" s="40"/>
      <c r="D190" s="28"/>
      <c r="E190" s="18" t="s">
        <v>87</v>
      </c>
      <c r="F190" s="29"/>
      <c r="G190" s="39"/>
      <c r="H190" s="17"/>
      <c r="I190" s="17"/>
      <c r="J190" s="17"/>
      <c r="K190" s="17"/>
      <c r="L190" s="17"/>
      <c r="M190" s="17"/>
      <c r="N190" s="17"/>
      <c r="O190" s="17"/>
      <c r="P190" s="17"/>
      <c r="Q190" s="17"/>
      <c r="R190" s="17"/>
      <c r="S190" s="17"/>
      <c r="T190" s="17"/>
      <c r="U190" s="17"/>
      <c r="V190" s="17"/>
    </row>
    <row r="191" ht="14.25" hidden="1" customHeight="1">
      <c r="A191" s="30" t="s">
        <v>570</v>
      </c>
      <c r="B191" s="2"/>
      <c r="C191" s="2"/>
      <c r="D191" s="3"/>
      <c r="E191" s="17"/>
      <c r="F191" s="29"/>
      <c r="G191" s="39"/>
      <c r="H191" s="17"/>
      <c r="I191" s="17"/>
      <c r="J191" s="17"/>
      <c r="K191" s="17"/>
      <c r="L191" s="17"/>
      <c r="M191" s="17"/>
      <c r="N191" s="17"/>
      <c r="O191" s="17"/>
      <c r="P191" s="17"/>
      <c r="Q191" s="17"/>
      <c r="R191" s="17"/>
      <c r="S191" s="17"/>
      <c r="T191" s="17"/>
      <c r="U191" s="17"/>
      <c r="V191" s="17"/>
    </row>
    <row r="192" ht="30.0" customHeight="1">
      <c r="A192" s="41" t="str">
        <f>IF(C190&gt;0,A191,"")</f>
        <v/>
      </c>
      <c r="B192" s="32"/>
      <c r="C192" s="32"/>
      <c r="D192" s="33"/>
      <c r="E192" s="17"/>
      <c r="F192" s="29"/>
      <c r="G192" s="39"/>
      <c r="H192" s="17"/>
      <c r="I192" s="17"/>
      <c r="J192" s="17"/>
      <c r="K192" s="17"/>
      <c r="L192" s="17"/>
      <c r="M192" s="17"/>
      <c r="N192" s="17"/>
      <c r="O192" s="17"/>
      <c r="P192" s="17"/>
      <c r="Q192" s="17"/>
      <c r="R192" s="17"/>
      <c r="S192" s="17"/>
      <c r="T192" s="17"/>
      <c r="U192" s="17"/>
      <c r="V192" s="17"/>
    </row>
    <row r="193" ht="39.75" customHeight="1">
      <c r="A193" s="6" t="s">
        <v>74</v>
      </c>
      <c r="B193" s="2"/>
      <c r="C193" s="2"/>
      <c r="D193" s="3"/>
      <c r="E193" s="17"/>
      <c r="F193" s="18">
        <v>75.0</v>
      </c>
      <c r="G193" s="39"/>
      <c r="H193" s="17"/>
      <c r="I193" s="17"/>
      <c r="J193" s="17"/>
      <c r="K193" s="17"/>
      <c r="L193" s="17"/>
      <c r="M193" s="17"/>
      <c r="N193" s="17"/>
      <c r="O193" s="17"/>
      <c r="P193" s="17"/>
      <c r="Q193" s="17"/>
      <c r="R193" s="17"/>
      <c r="S193" s="17"/>
      <c r="T193" s="17"/>
      <c r="U193" s="17"/>
      <c r="V193" s="17"/>
    </row>
    <row r="194" ht="30.0" customHeight="1">
      <c r="A194" s="21" t="s">
        <v>571</v>
      </c>
      <c r="B194" s="14"/>
      <c r="C194" s="14"/>
      <c r="D194" s="15"/>
      <c r="E194" s="18"/>
      <c r="F194" s="18" t="str">
        <f>C198</f>
        <v/>
      </c>
      <c r="G194" s="39"/>
      <c r="H194" s="17"/>
      <c r="I194" s="17"/>
      <c r="J194" s="17"/>
      <c r="K194" s="17"/>
      <c r="L194" s="17"/>
      <c r="M194" s="17"/>
      <c r="N194" s="17"/>
      <c r="O194" s="17"/>
      <c r="P194" s="17"/>
      <c r="Q194" s="17"/>
      <c r="R194" s="17"/>
      <c r="S194" s="17"/>
      <c r="T194" s="17"/>
      <c r="U194" s="17"/>
      <c r="V194" s="17"/>
    </row>
    <row r="195" ht="30.0" customHeight="1">
      <c r="A195" s="22" t="s">
        <v>572</v>
      </c>
      <c r="B195" s="2"/>
      <c r="C195" s="2"/>
      <c r="D195" s="3"/>
      <c r="E195" s="18"/>
      <c r="F195" s="38">
        <f>IF(F194=E198,1,0)</f>
        <v>0</v>
      </c>
      <c r="G195" s="39"/>
      <c r="H195" s="17"/>
      <c r="I195" s="17"/>
      <c r="J195" s="17"/>
      <c r="K195" s="17"/>
      <c r="L195" s="17"/>
      <c r="M195" s="17"/>
      <c r="N195" s="17"/>
      <c r="O195" s="17"/>
      <c r="P195" s="17"/>
      <c r="Q195" s="17"/>
      <c r="R195" s="17"/>
      <c r="S195" s="17"/>
      <c r="T195" s="17"/>
      <c r="U195" s="17"/>
      <c r="V195" s="17"/>
    </row>
    <row r="196" ht="30.0" customHeight="1">
      <c r="A196" s="22" t="s">
        <v>573</v>
      </c>
      <c r="B196" s="2"/>
      <c r="C196" s="2"/>
      <c r="D196" s="3"/>
      <c r="E196" s="18"/>
      <c r="F196" s="24">
        <f>IF(F194&lt;&gt;E198,1,0)</f>
        <v>1</v>
      </c>
      <c r="G196" s="39"/>
      <c r="H196" s="17"/>
      <c r="I196" s="17"/>
      <c r="J196" s="17"/>
      <c r="K196" s="17"/>
      <c r="L196" s="17"/>
      <c r="M196" s="17"/>
      <c r="N196" s="17"/>
      <c r="O196" s="17"/>
      <c r="P196" s="17"/>
      <c r="Q196" s="17"/>
      <c r="R196" s="17"/>
      <c r="S196" s="17"/>
      <c r="T196" s="17"/>
      <c r="U196" s="17"/>
      <c r="V196" s="17"/>
    </row>
    <row r="197" ht="30.0" customHeight="1">
      <c r="A197" s="22" t="s">
        <v>574</v>
      </c>
      <c r="B197" s="2"/>
      <c r="C197" s="2"/>
      <c r="D197" s="3"/>
      <c r="E197" s="18"/>
      <c r="F197" s="18">
        <f>IF(F196=1,F193,"")</f>
        <v>75</v>
      </c>
      <c r="G197" s="39"/>
      <c r="H197" s="17"/>
      <c r="I197" s="17"/>
      <c r="J197" s="17"/>
      <c r="K197" s="17"/>
      <c r="L197" s="17"/>
      <c r="M197" s="17"/>
      <c r="N197" s="17"/>
      <c r="O197" s="17"/>
      <c r="P197" s="17"/>
      <c r="Q197" s="17"/>
      <c r="R197" s="17"/>
      <c r="S197" s="17"/>
      <c r="T197" s="17"/>
      <c r="U197" s="17"/>
      <c r="V197" s="17"/>
    </row>
    <row r="198" ht="14.25" customHeight="1">
      <c r="A198" s="25"/>
      <c r="B198" s="43" t="s">
        <v>575</v>
      </c>
      <c r="C198" s="40"/>
      <c r="D198" s="28"/>
      <c r="E198" s="18" t="s">
        <v>86</v>
      </c>
      <c r="F198" s="29"/>
      <c r="G198" s="39"/>
      <c r="H198" s="17"/>
      <c r="I198" s="17"/>
      <c r="J198" s="17"/>
      <c r="K198" s="17"/>
      <c r="L198" s="17"/>
      <c r="M198" s="17"/>
      <c r="N198" s="17"/>
      <c r="O198" s="17"/>
      <c r="P198" s="17"/>
      <c r="Q198" s="17"/>
      <c r="R198" s="17"/>
      <c r="S198" s="17"/>
      <c r="T198" s="17"/>
      <c r="U198" s="17"/>
      <c r="V198" s="17"/>
    </row>
    <row r="199" ht="14.25" hidden="1" customHeight="1">
      <c r="A199" s="30" t="s">
        <v>576</v>
      </c>
      <c r="B199" s="2"/>
      <c r="C199" s="2"/>
      <c r="D199" s="3"/>
      <c r="E199" s="17"/>
      <c r="F199" s="29"/>
      <c r="G199" s="39"/>
      <c r="H199" s="17"/>
      <c r="I199" s="17"/>
      <c r="J199" s="17"/>
      <c r="K199" s="17"/>
      <c r="L199" s="17"/>
      <c r="M199" s="17"/>
      <c r="N199" s="17"/>
      <c r="O199" s="17"/>
      <c r="P199" s="17"/>
      <c r="Q199" s="17"/>
      <c r="R199" s="17"/>
      <c r="S199" s="17"/>
      <c r="T199" s="17"/>
      <c r="U199" s="17"/>
      <c r="V199" s="17"/>
    </row>
    <row r="200" ht="30.0" customHeight="1">
      <c r="A200" s="41" t="str">
        <f>IF(C198&gt;0,A199,"")</f>
        <v/>
      </c>
      <c r="B200" s="32"/>
      <c r="C200" s="32"/>
      <c r="D200" s="33"/>
      <c r="E200" s="17"/>
      <c r="F200" s="29"/>
      <c r="G200" s="39"/>
      <c r="H200" s="17"/>
      <c r="I200" s="17"/>
      <c r="J200" s="17"/>
      <c r="K200" s="17"/>
      <c r="L200" s="17"/>
      <c r="M200" s="17"/>
      <c r="N200" s="17"/>
      <c r="O200" s="17"/>
      <c r="P200" s="17"/>
      <c r="Q200" s="17"/>
      <c r="R200" s="17"/>
      <c r="S200" s="17"/>
      <c r="T200" s="17"/>
      <c r="U200" s="17"/>
      <c r="V200" s="17"/>
    </row>
    <row r="201" ht="39.75" customHeight="1">
      <c r="A201" s="6" t="s">
        <v>77</v>
      </c>
      <c r="B201" s="2"/>
      <c r="C201" s="2"/>
      <c r="D201" s="3"/>
      <c r="E201" s="17"/>
      <c r="F201" s="18">
        <v>78.0</v>
      </c>
      <c r="G201" s="39"/>
      <c r="H201" s="17"/>
      <c r="I201" s="17"/>
      <c r="J201" s="17"/>
      <c r="K201" s="17"/>
      <c r="L201" s="17"/>
      <c r="M201" s="17"/>
      <c r="N201" s="17"/>
      <c r="O201" s="17"/>
      <c r="P201" s="17"/>
      <c r="Q201" s="17"/>
      <c r="R201" s="17"/>
      <c r="S201" s="17"/>
      <c r="T201" s="17"/>
      <c r="U201" s="17"/>
      <c r="V201" s="17"/>
    </row>
    <row r="202" ht="30.0" customHeight="1">
      <c r="A202" s="21" t="s">
        <v>577</v>
      </c>
      <c r="B202" s="14"/>
      <c r="C202" s="14"/>
      <c r="D202" s="15"/>
      <c r="E202" s="18"/>
      <c r="F202" s="18" t="str">
        <f>C206</f>
        <v/>
      </c>
      <c r="G202" s="39"/>
      <c r="H202" s="17"/>
      <c r="I202" s="17"/>
      <c r="J202" s="17"/>
      <c r="K202" s="17"/>
      <c r="L202" s="17"/>
      <c r="M202" s="17"/>
      <c r="N202" s="17"/>
      <c r="O202" s="17"/>
      <c r="P202" s="17"/>
      <c r="Q202" s="17"/>
      <c r="R202" s="17"/>
      <c r="S202" s="17"/>
      <c r="T202" s="17"/>
      <c r="U202" s="17"/>
      <c r="V202" s="17"/>
    </row>
    <row r="203" ht="30.0" customHeight="1">
      <c r="A203" s="22" t="s">
        <v>578</v>
      </c>
      <c r="B203" s="2"/>
      <c r="C203" s="2"/>
      <c r="D203" s="3"/>
      <c r="E203" s="18"/>
      <c r="F203" s="38">
        <f>IF(F202=E206,1,0)</f>
        <v>0</v>
      </c>
      <c r="G203" s="39"/>
      <c r="H203" s="17"/>
      <c r="I203" s="17"/>
      <c r="J203" s="17"/>
      <c r="K203" s="17"/>
      <c r="L203" s="17"/>
      <c r="M203" s="17"/>
      <c r="N203" s="17"/>
      <c r="O203" s="17"/>
      <c r="P203" s="17"/>
      <c r="Q203" s="17"/>
      <c r="R203" s="17"/>
      <c r="S203" s="17"/>
      <c r="T203" s="17"/>
      <c r="U203" s="17"/>
      <c r="V203" s="17"/>
    </row>
    <row r="204" ht="30.0" customHeight="1">
      <c r="A204" s="22" t="s">
        <v>579</v>
      </c>
      <c r="B204" s="2"/>
      <c r="C204" s="2"/>
      <c r="D204" s="3"/>
      <c r="E204" s="18"/>
      <c r="F204" s="24">
        <f>IF(F202&lt;&gt;E206,1,0)</f>
        <v>1</v>
      </c>
      <c r="G204" s="39"/>
      <c r="H204" s="17"/>
      <c r="I204" s="17"/>
      <c r="J204" s="17"/>
      <c r="K204" s="17"/>
      <c r="L204" s="17"/>
      <c r="M204" s="17"/>
      <c r="N204" s="17"/>
      <c r="O204" s="17"/>
      <c r="P204" s="17"/>
      <c r="Q204" s="17"/>
      <c r="R204" s="17"/>
      <c r="S204" s="17"/>
      <c r="T204" s="17"/>
      <c r="U204" s="17"/>
      <c r="V204" s="17"/>
    </row>
    <row r="205" ht="30.0" customHeight="1">
      <c r="A205" s="22" t="s">
        <v>580</v>
      </c>
      <c r="B205" s="2"/>
      <c r="C205" s="2"/>
      <c r="D205" s="3"/>
      <c r="E205" s="18"/>
      <c r="F205" s="18">
        <f>IF(F204=1,F201,"")</f>
        <v>78</v>
      </c>
      <c r="G205" s="39"/>
      <c r="H205" s="17"/>
      <c r="I205" s="17"/>
      <c r="J205" s="17"/>
      <c r="K205" s="17"/>
      <c r="L205" s="17"/>
      <c r="M205" s="17"/>
      <c r="N205" s="17"/>
      <c r="O205" s="17"/>
      <c r="P205" s="17"/>
      <c r="Q205" s="17"/>
      <c r="R205" s="17"/>
      <c r="S205" s="17"/>
      <c r="T205" s="17"/>
      <c r="U205" s="17"/>
      <c r="V205" s="17"/>
    </row>
    <row r="206" ht="14.25" customHeight="1">
      <c r="A206" s="25"/>
      <c r="B206" s="43" t="s">
        <v>581</v>
      </c>
      <c r="C206" s="40"/>
      <c r="D206" s="28"/>
      <c r="E206" s="18" t="s">
        <v>85</v>
      </c>
      <c r="F206" s="29"/>
      <c r="G206" s="39"/>
      <c r="H206" s="17"/>
      <c r="I206" s="17"/>
      <c r="J206" s="17"/>
      <c r="K206" s="17"/>
      <c r="L206" s="17"/>
      <c r="M206" s="17"/>
      <c r="N206" s="17"/>
      <c r="O206" s="17"/>
      <c r="P206" s="17"/>
      <c r="Q206" s="17"/>
      <c r="R206" s="17"/>
      <c r="S206" s="17"/>
      <c r="T206" s="17"/>
      <c r="U206" s="17"/>
      <c r="V206" s="17"/>
    </row>
    <row r="207" ht="14.25" hidden="1" customHeight="1">
      <c r="A207" s="30" t="s">
        <v>582</v>
      </c>
      <c r="B207" s="2"/>
      <c r="C207" s="2"/>
      <c r="D207" s="3"/>
      <c r="E207" s="17"/>
      <c r="F207" s="29"/>
      <c r="G207" s="39"/>
      <c r="H207" s="17"/>
      <c r="I207" s="17"/>
      <c r="J207" s="17"/>
      <c r="K207" s="17"/>
      <c r="L207" s="17"/>
      <c r="M207" s="17"/>
      <c r="N207" s="17"/>
      <c r="O207" s="17"/>
      <c r="P207" s="17"/>
      <c r="Q207" s="17"/>
      <c r="R207" s="17"/>
      <c r="S207" s="17"/>
      <c r="T207" s="17"/>
      <c r="U207" s="17"/>
      <c r="V207" s="17"/>
    </row>
    <row r="208" ht="30.0" customHeight="1">
      <c r="A208" s="41" t="str">
        <f>IF(C206&gt;0,A207,"")</f>
        <v/>
      </c>
      <c r="B208" s="32"/>
      <c r="C208" s="32"/>
      <c r="D208" s="33"/>
      <c r="E208" s="17"/>
      <c r="F208" s="29"/>
      <c r="G208" s="39"/>
      <c r="H208" s="17"/>
      <c r="I208" s="17"/>
      <c r="J208" s="17"/>
      <c r="K208" s="17"/>
      <c r="L208" s="17"/>
      <c r="M208" s="17"/>
      <c r="N208" s="17"/>
      <c r="O208" s="17"/>
      <c r="P208" s="17"/>
      <c r="Q208" s="17"/>
      <c r="R208" s="17"/>
      <c r="S208" s="17"/>
      <c r="T208" s="17"/>
      <c r="U208" s="17"/>
      <c r="V208" s="17"/>
    </row>
    <row r="209" ht="48.0" customHeight="1">
      <c r="A209" s="42" t="s">
        <v>80</v>
      </c>
      <c r="B209" s="2"/>
      <c r="C209" s="2"/>
      <c r="D209" s="3"/>
      <c r="E209" s="17"/>
      <c r="F209" s="18">
        <v>81.0</v>
      </c>
      <c r="G209" s="39"/>
      <c r="H209" s="17"/>
      <c r="I209" s="17"/>
      <c r="J209" s="17"/>
      <c r="K209" s="17"/>
      <c r="L209" s="17"/>
      <c r="M209" s="17"/>
      <c r="N209" s="17"/>
      <c r="O209" s="17"/>
      <c r="P209" s="17"/>
      <c r="Q209" s="17"/>
      <c r="R209" s="17"/>
      <c r="S209" s="17"/>
      <c r="T209" s="17"/>
      <c r="U209" s="17"/>
      <c r="V209" s="17"/>
    </row>
    <row r="210" ht="30.0" customHeight="1">
      <c r="A210" s="21" t="s">
        <v>583</v>
      </c>
      <c r="B210" s="14"/>
      <c r="C210" s="14"/>
      <c r="D210" s="15"/>
      <c r="E210" s="18"/>
      <c r="F210" s="18" t="str">
        <f>C214</f>
        <v/>
      </c>
      <c r="G210" s="39"/>
      <c r="H210" s="17"/>
      <c r="I210" s="17"/>
      <c r="J210" s="17"/>
      <c r="K210" s="17"/>
      <c r="L210" s="17"/>
      <c r="M210" s="17"/>
      <c r="N210" s="17"/>
      <c r="O210" s="17"/>
      <c r="P210" s="17"/>
      <c r="Q210" s="17"/>
      <c r="R210" s="17"/>
      <c r="S210" s="17"/>
      <c r="T210" s="17"/>
      <c r="U210" s="17"/>
      <c r="V210" s="17"/>
    </row>
    <row r="211" ht="30.0" customHeight="1">
      <c r="A211" s="22" t="s">
        <v>584</v>
      </c>
      <c r="B211" s="2"/>
      <c r="C211" s="2"/>
      <c r="D211" s="3"/>
      <c r="E211" s="18"/>
      <c r="F211" s="38">
        <f>IF(F210=E214,1,0)</f>
        <v>0</v>
      </c>
      <c r="G211" s="39"/>
      <c r="H211" s="17"/>
      <c r="I211" s="17"/>
      <c r="J211" s="17"/>
      <c r="K211" s="17"/>
      <c r="L211" s="17"/>
      <c r="M211" s="17"/>
      <c r="N211" s="17"/>
      <c r="O211" s="17"/>
      <c r="P211" s="17"/>
      <c r="Q211" s="17"/>
      <c r="R211" s="17"/>
      <c r="S211" s="17"/>
      <c r="T211" s="17"/>
      <c r="U211" s="17"/>
      <c r="V211" s="17"/>
    </row>
    <row r="212" ht="30.0" customHeight="1">
      <c r="A212" s="22" t="s">
        <v>585</v>
      </c>
      <c r="B212" s="2"/>
      <c r="C212" s="2"/>
      <c r="D212" s="3"/>
      <c r="E212" s="18"/>
      <c r="F212" s="24">
        <f>IF(F210&lt;&gt;E214,1,0)</f>
        <v>1</v>
      </c>
      <c r="G212" s="39"/>
      <c r="H212" s="17"/>
      <c r="I212" s="17"/>
      <c r="J212" s="17"/>
      <c r="K212" s="17"/>
      <c r="L212" s="17"/>
      <c r="M212" s="17"/>
      <c r="N212" s="17"/>
      <c r="O212" s="17"/>
      <c r="P212" s="17"/>
      <c r="Q212" s="17"/>
      <c r="R212" s="17"/>
      <c r="S212" s="17"/>
      <c r="T212" s="17"/>
      <c r="U212" s="17"/>
      <c r="V212" s="17"/>
    </row>
    <row r="213" ht="30.0" customHeight="1">
      <c r="A213" s="22" t="s">
        <v>586</v>
      </c>
      <c r="B213" s="2"/>
      <c r="C213" s="2"/>
      <c r="D213" s="3"/>
      <c r="E213" s="18"/>
      <c r="F213" s="18">
        <f>IF(F212=1,F209,"")</f>
        <v>81</v>
      </c>
      <c r="G213" s="39"/>
      <c r="H213" s="17"/>
      <c r="I213" s="17"/>
      <c r="J213" s="17"/>
      <c r="K213" s="17"/>
      <c r="L213" s="17"/>
      <c r="M213" s="17"/>
      <c r="N213" s="17"/>
      <c r="O213" s="17"/>
      <c r="P213" s="17"/>
      <c r="Q213" s="17"/>
      <c r="R213" s="17"/>
      <c r="S213" s="17"/>
      <c r="T213" s="17"/>
      <c r="U213" s="17"/>
      <c r="V213" s="17"/>
    </row>
    <row r="214" ht="14.25" customHeight="1">
      <c r="A214" s="25"/>
      <c r="B214" s="43" t="s">
        <v>587</v>
      </c>
      <c r="C214" s="40"/>
      <c r="D214" s="28"/>
      <c r="E214" s="18" t="s">
        <v>85</v>
      </c>
      <c r="F214" s="29"/>
      <c r="G214" s="39"/>
      <c r="H214" s="17"/>
      <c r="I214" s="17"/>
      <c r="J214" s="17"/>
      <c r="K214" s="17"/>
      <c r="L214" s="17"/>
      <c r="M214" s="17"/>
      <c r="N214" s="17"/>
      <c r="O214" s="17"/>
      <c r="P214" s="17"/>
      <c r="Q214" s="17"/>
      <c r="R214" s="17"/>
      <c r="S214" s="17"/>
      <c r="T214" s="17"/>
      <c r="U214" s="17"/>
      <c r="V214" s="17"/>
    </row>
    <row r="215" ht="14.25" hidden="1" customHeight="1">
      <c r="A215" s="30" t="s">
        <v>588</v>
      </c>
      <c r="B215" s="2"/>
      <c r="C215" s="2"/>
      <c r="D215" s="3"/>
      <c r="E215" s="17"/>
      <c r="F215" s="29"/>
      <c r="G215" s="39"/>
      <c r="H215" s="17"/>
      <c r="I215" s="17"/>
      <c r="J215" s="17"/>
      <c r="K215" s="17"/>
      <c r="L215" s="17"/>
      <c r="M215" s="17"/>
      <c r="N215" s="17"/>
      <c r="O215" s="17"/>
      <c r="P215" s="17"/>
      <c r="Q215" s="17"/>
      <c r="R215" s="17"/>
      <c r="S215" s="17"/>
      <c r="T215" s="17"/>
      <c r="U215" s="17"/>
      <c r="V215" s="17"/>
    </row>
    <row r="216" ht="42.0" customHeight="1">
      <c r="A216" s="41" t="str">
        <f>IF(C214&gt;0,A215,"")</f>
        <v/>
      </c>
      <c r="B216" s="32"/>
      <c r="C216" s="32"/>
      <c r="D216" s="33"/>
      <c r="E216" s="17"/>
      <c r="F216" s="29"/>
      <c r="G216" s="39"/>
      <c r="H216" s="17"/>
      <c r="I216" s="17"/>
      <c r="J216" s="17"/>
      <c r="K216" s="17"/>
      <c r="L216" s="17"/>
      <c r="M216" s="17"/>
      <c r="N216" s="17"/>
      <c r="O216" s="17"/>
      <c r="P216" s="17"/>
      <c r="Q216" s="17"/>
      <c r="R216" s="17"/>
      <c r="S216" s="17"/>
      <c r="T216" s="17"/>
      <c r="U216" s="17"/>
      <c r="V216" s="17"/>
    </row>
    <row r="217" ht="48.0" customHeight="1">
      <c r="A217" s="42" t="s">
        <v>83</v>
      </c>
      <c r="B217" s="2"/>
      <c r="C217" s="2"/>
      <c r="D217" s="3"/>
      <c r="E217" s="17"/>
      <c r="F217" s="18">
        <v>84.0</v>
      </c>
      <c r="G217" s="39"/>
      <c r="H217" s="17"/>
      <c r="I217" s="17"/>
      <c r="J217" s="17"/>
      <c r="K217" s="17"/>
      <c r="L217" s="17"/>
      <c r="M217" s="17"/>
      <c r="N217" s="17"/>
      <c r="O217" s="17"/>
      <c r="P217" s="17"/>
      <c r="Q217" s="17"/>
      <c r="R217" s="17"/>
      <c r="S217" s="17"/>
      <c r="T217" s="17"/>
      <c r="U217" s="17"/>
      <c r="V217" s="17"/>
    </row>
    <row r="218" ht="30.0" customHeight="1">
      <c r="A218" s="21" t="s">
        <v>589</v>
      </c>
      <c r="B218" s="14"/>
      <c r="C218" s="14"/>
      <c r="D218" s="15"/>
      <c r="E218" s="18"/>
      <c r="F218" s="18" t="str">
        <f>C222</f>
        <v/>
      </c>
      <c r="G218" s="39"/>
      <c r="H218" s="17"/>
      <c r="I218" s="17"/>
      <c r="J218" s="17"/>
      <c r="K218" s="17"/>
      <c r="L218" s="17"/>
      <c r="M218" s="17"/>
      <c r="N218" s="17"/>
      <c r="O218" s="17"/>
      <c r="P218" s="17"/>
      <c r="Q218" s="17"/>
      <c r="R218" s="17"/>
      <c r="S218" s="17"/>
      <c r="T218" s="17"/>
      <c r="U218" s="17"/>
      <c r="V218" s="17"/>
    </row>
    <row r="219" ht="30.0" customHeight="1">
      <c r="A219" s="22" t="s">
        <v>590</v>
      </c>
      <c r="B219" s="2"/>
      <c r="C219" s="2"/>
      <c r="D219" s="3"/>
      <c r="E219" s="18"/>
      <c r="F219" s="38">
        <f>IF(F218=E222,1,0)</f>
        <v>0</v>
      </c>
      <c r="G219" s="39"/>
      <c r="H219" s="17"/>
      <c r="I219" s="17"/>
      <c r="J219" s="17"/>
      <c r="K219" s="17"/>
      <c r="L219" s="17"/>
      <c r="M219" s="17"/>
      <c r="N219" s="17"/>
      <c r="O219" s="17"/>
      <c r="P219" s="17"/>
      <c r="Q219" s="17"/>
      <c r="R219" s="17"/>
      <c r="S219" s="17"/>
      <c r="T219" s="17"/>
      <c r="U219" s="17"/>
      <c r="V219" s="17"/>
    </row>
    <row r="220" ht="30.0" customHeight="1">
      <c r="A220" s="22" t="s">
        <v>591</v>
      </c>
      <c r="B220" s="2"/>
      <c r="C220" s="2"/>
      <c r="D220" s="3"/>
      <c r="E220" s="18"/>
      <c r="F220" s="24">
        <f>IF(F218&lt;&gt;E222,1,0)</f>
        <v>1</v>
      </c>
      <c r="G220" s="39"/>
      <c r="H220" s="17"/>
      <c r="I220" s="17"/>
      <c r="J220" s="17"/>
      <c r="K220" s="17"/>
      <c r="L220" s="17"/>
      <c r="M220" s="17"/>
      <c r="N220" s="17"/>
      <c r="O220" s="17"/>
      <c r="P220" s="17"/>
      <c r="Q220" s="17"/>
      <c r="R220" s="17"/>
      <c r="S220" s="17"/>
      <c r="T220" s="17"/>
      <c r="U220" s="17"/>
      <c r="V220" s="17"/>
    </row>
    <row r="221" ht="30.0" customHeight="1">
      <c r="A221" s="22" t="s">
        <v>592</v>
      </c>
      <c r="B221" s="2"/>
      <c r="C221" s="2"/>
      <c r="D221" s="3"/>
      <c r="E221" s="18"/>
      <c r="F221" s="18">
        <f>IF(F220=1,F217,"")</f>
        <v>84</v>
      </c>
      <c r="G221" s="39"/>
      <c r="H221" s="17"/>
      <c r="I221" s="17"/>
      <c r="J221" s="17"/>
      <c r="K221" s="17"/>
      <c r="L221" s="17"/>
      <c r="M221" s="17"/>
      <c r="N221" s="17"/>
      <c r="O221" s="17"/>
      <c r="P221" s="17"/>
      <c r="Q221" s="17"/>
      <c r="R221" s="17"/>
      <c r="S221" s="17"/>
      <c r="T221" s="17"/>
      <c r="U221" s="17"/>
      <c r="V221" s="17"/>
    </row>
    <row r="222" ht="14.25" customHeight="1">
      <c r="A222" s="25"/>
      <c r="B222" s="43" t="s">
        <v>593</v>
      </c>
      <c r="C222" s="40"/>
      <c r="D222" s="28"/>
      <c r="E222" s="18" t="s">
        <v>86</v>
      </c>
      <c r="F222" s="29"/>
      <c r="G222" s="39"/>
      <c r="H222" s="17"/>
      <c r="I222" s="17"/>
      <c r="J222" s="17"/>
      <c r="K222" s="17"/>
      <c r="L222" s="17"/>
      <c r="M222" s="17"/>
      <c r="N222" s="17"/>
      <c r="O222" s="17"/>
      <c r="P222" s="17"/>
      <c r="Q222" s="17"/>
      <c r="R222" s="17"/>
      <c r="S222" s="17"/>
      <c r="T222" s="17"/>
      <c r="U222" s="17"/>
      <c r="V222" s="17"/>
    </row>
    <row r="223" ht="14.25" hidden="1" customHeight="1">
      <c r="A223" s="30" t="s">
        <v>109</v>
      </c>
      <c r="B223" s="2"/>
      <c r="C223" s="2"/>
      <c r="D223" s="3"/>
      <c r="E223" s="17"/>
      <c r="F223" s="29"/>
      <c r="G223" s="39"/>
      <c r="H223" s="17"/>
      <c r="I223" s="17"/>
      <c r="J223" s="17"/>
      <c r="K223" s="17"/>
      <c r="L223" s="17"/>
      <c r="M223" s="17"/>
      <c r="N223" s="17"/>
      <c r="O223" s="17"/>
      <c r="P223" s="17"/>
      <c r="Q223" s="17"/>
      <c r="R223" s="17"/>
      <c r="S223" s="17"/>
      <c r="T223" s="17"/>
      <c r="U223" s="17"/>
      <c r="V223" s="17"/>
    </row>
    <row r="224" ht="51.75" customHeight="1">
      <c r="A224" s="41" t="str">
        <f>IF(C222&gt;0,A223,"")</f>
        <v/>
      </c>
      <c r="B224" s="32"/>
      <c r="C224" s="32"/>
      <c r="D224" s="33"/>
      <c r="E224" s="17"/>
      <c r="F224" s="29"/>
      <c r="G224" s="39"/>
      <c r="H224" s="17"/>
      <c r="I224" s="17"/>
      <c r="J224" s="17"/>
      <c r="K224" s="17"/>
      <c r="L224" s="17"/>
      <c r="M224" s="17"/>
      <c r="N224" s="17"/>
      <c r="O224" s="17"/>
      <c r="P224" s="17"/>
      <c r="Q224" s="17"/>
      <c r="R224" s="17"/>
      <c r="S224" s="17"/>
      <c r="T224" s="17"/>
      <c r="U224" s="17"/>
      <c r="V224" s="17"/>
    </row>
    <row r="225" ht="14.25" customHeight="1">
      <c r="A225" s="17"/>
      <c r="B225" s="17"/>
      <c r="C225" s="17"/>
      <c r="D225" s="17"/>
      <c r="E225" s="17"/>
      <c r="F225" s="29"/>
      <c r="G225" s="39"/>
      <c r="H225" s="17"/>
      <c r="I225" s="17"/>
      <c r="J225" s="17"/>
      <c r="K225" s="17"/>
      <c r="L225" s="17"/>
      <c r="M225" s="17"/>
      <c r="N225" s="17"/>
      <c r="O225" s="17"/>
      <c r="P225" s="17"/>
      <c r="Q225" s="17"/>
      <c r="R225" s="17"/>
      <c r="S225" s="17"/>
      <c r="T225" s="17"/>
      <c r="U225" s="17"/>
      <c r="V225" s="17"/>
    </row>
    <row r="226" ht="14.25" customHeight="1">
      <c r="A226" s="17"/>
      <c r="B226" s="17"/>
      <c r="C226" s="17"/>
      <c r="D226" s="17"/>
      <c r="E226" s="17"/>
      <c r="F226" s="29"/>
      <c r="G226" s="39"/>
      <c r="H226" s="17"/>
      <c r="I226" s="17"/>
      <c r="J226" s="17"/>
      <c r="K226" s="17"/>
      <c r="L226" s="17"/>
      <c r="M226" s="17"/>
      <c r="N226" s="17"/>
      <c r="O226" s="17"/>
      <c r="P226" s="17"/>
      <c r="Q226" s="17"/>
      <c r="R226" s="17"/>
      <c r="S226" s="17"/>
      <c r="T226" s="17"/>
      <c r="U226" s="17"/>
      <c r="V226" s="17"/>
    </row>
    <row r="227" ht="14.25" customHeight="1">
      <c r="A227" s="17"/>
      <c r="B227" s="17"/>
      <c r="C227" s="17"/>
      <c r="D227" s="17"/>
      <c r="E227" s="17"/>
      <c r="F227" s="29"/>
      <c r="G227" s="39"/>
      <c r="H227" s="17"/>
      <c r="I227" s="17"/>
      <c r="J227" s="17"/>
      <c r="K227" s="17"/>
      <c r="L227" s="17"/>
      <c r="M227" s="17"/>
      <c r="N227" s="17"/>
      <c r="O227" s="17"/>
      <c r="P227" s="17"/>
      <c r="Q227" s="17"/>
      <c r="R227" s="17"/>
      <c r="S227" s="17"/>
      <c r="T227" s="17"/>
      <c r="U227" s="17"/>
      <c r="V227" s="17"/>
    </row>
    <row r="228" ht="14.25" customHeight="1">
      <c r="A228" s="17"/>
      <c r="B228" s="17"/>
      <c r="C228" s="17"/>
      <c r="D228" s="17"/>
      <c r="E228" s="17"/>
      <c r="F228" s="29"/>
      <c r="G228" s="39"/>
      <c r="H228" s="17"/>
      <c r="I228" s="17"/>
      <c r="J228" s="17"/>
      <c r="K228" s="17"/>
      <c r="L228" s="17"/>
      <c r="M228" s="17"/>
      <c r="N228" s="17"/>
      <c r="O228" s="17"/>
      <c r="P228" s="17"/>
      <c r="Q228" s="17"/>
      <c r="R228" s="17"/>
      <c r="S228" s="17"/>
      <c r="T228" s="17"/>
      <c r="U228" s="17"/>
      <c r="V228" s="17"/>
    </row>
    <row r="229" ht="14.25" customHeight="1">
      <c r="A229" s="17"/>
      <c r="B229" s="17"/>
      <c r="C229" s="17"/>
      <c r="D229" s="17"/>
      <c r="E229" s="17"/>
      <c r="F229" s="29"/>
      <c r="G229" s="39"/>
      <c r="H229" s="17"/>
      <c r="I229" s="17"/>
      <c r="J229" s="17"/>
      <c r="K229" s="17"/>
      <c r="L229" s="17"/>
      <c r="M229" s="17"/>
      <c r="N229" s="17"/>
      <c r="O229" s="17"/>
      <c r="P229" s="17"/>
      <c r="Q229" s="17"/>
      <c r="R229" s="17"/>
      <c r="S229" s="17"/>
      <c r="T229" s="17"/>
      <c r="U229" s="17"/>
      <c r="V229" s="17"/>
    </row>
    <row r="230" ht="14.25" customHeight="1">
      <c r="A230" s="17"/>
      <c r="B230" s="17"/>
      <c r="C230" s="17"/>
      <c r="D230" s="17"/>
      <c r="E230" s="17"/>
      <c r="F230" s="29"/>
      <c r="G230" s="39"/>
      <c r="H230" s="17"/>
      <c r="I230" s="17"/>
      <c r="J230" s="17"/>
      <c r="K230" s="17"/>
      <c r="L230" s="17"/>
      <c r="M230" s="17"/>
      <c r="N230" s="17"/>
      <c r="O230" s="17"/>
      <c r="P230" s="17"/>
      <c r="Q230" s="17"/>
      <c r="R230" s="17"/>
      <c r="S230" s="17"/>
      <c r="T230" s="17"/>
      <c r="U230" s="17"/>
      <c r="V230" s="17"/>
    </row>
    <row r="231" ht="14.25" customHeight="1">
      <c r="A231" s="17"/>
      <c r="B231" s="17"/>
      <c r="C231" s="17"/>
      <c r="D231" s="17"/>
      <c r="E231" s="17"/>
      <c r="F231" s="29"/>
      <c r="G231" s="39"/>
      <c r="H231" s="17"/>
      <c r="I231" s="17"/>
      <c r="J231" s="17"/>
      <c r="K231" s="17"/>
      <c r="L231" s="17"/>
      <c r="M231" s="17"/>
      <c r="N231" s="17"/>
      <c r="O231" s="17"/>
      <c r="P231" s="17"/>
      <c r="Q231" s="17"/>
      <c r="R231" s="17"/>
      <c r="S231" s="17"/>
      <c r="T231" s="17"/>
      <c r="U231" s="17"/>
      <c r="V231" s="17"/>
    </row>
    <row r="232" ht="14.25" customHeight="1">
      <c r="A232" s="17"/>
      <c r="B232" s="17"/>
      <c r="C232" s="17"/>
      <c r="D232" s="17"/>
      <c r="E232" s="17"/>
      <c r="F232" s="29"/>
      <c r="G232" s="39"/>
      <c r="H232" s="17"/>
      <c r="I232" s="17"/>
      <c r="J232" s="17"/>
      <c r="K232" s="17"/>
      <c r="L232" s="17"/>
      <c r="M232" s="17"/>
      <c r="N232" s="17"/>
      <c r="O232" s="17"/>
      <c r="P232" s="17"/>
      <c r="Q232" s="17"/>
      <c r="R232" s="17"/>
      <c r="S232" s="17"/>
      <c r="T232" s="17"/>
      <c r="U232" s="17"/>
      <c r="V232" s="17"/>
    </row>
    <row r="233" ht="14.25" customHeight="1">
      <c r="A233" s="17"/>
      <c r="B233" s="17"/>
      <c r="C233" s="17"/>
      <c r="D233" s="17"/>
      <c r="E233" s="17"/>
      <c r="F233" s="29"/>
      <c r="G233" s="39"/>
      <c r="H233" s="17"/>
      <c r="I233" s="17"/>
      <c r="J233" s="17"/>
      <c r="K233" s="17"/>
      <c r="L233" s="17"/>
      <c r="M233" s="17"/>
      <c r="N233" s="17"/>
      <c r="O233" s="17"/>
      <c r="P233" s="17"/>
      <c r="Q233" s="17"/>
      <c r="R233" s="17"/>
      <c r="S233" s="17"/>
      <c r="T233" s="17"/>
      <c r="U233" s="17"/>
      <c r="V233" s="17"/>
    </row>
    <row r="234" ht="14.25" customHeight="1">
      <c r="A234" s="17"/>
      <c r="B234" s="17"/>
      <c r="C234" s="17"/>
      <c r="D234" s="17"/>
      <c r="E234" s="17"/>
      <c r="F234" s="29"/>
      <c r="G234" s="39"/>
      <c r="H234" s="17"/>
      <c r="I234" s="17"/>
      <c r="J234" s="17"/>
      <c r="K234" s="17"/>
      <c r="L234" s="17"/>
      <c r="M234" s="17"/>
      <c r="N234" s="17"/>
      <c r="O234" s="17"/>
      <c r="P234" s="17"/>
      <c r="Q234" s="17"/>
      <c r="R234" s="17"/>
      <c r="S234" s="17"/>
      <c r="T234" s="17"/>
      <c r="U234" s="17"/>
      <c r="V234" s="17"/>
    </row>
    <row r="235" ht="14.25" customHeight="1">
      <c r="A235" s="17"/>
      <c r="B235" s="17"/>
      <c r="C235" s="17"/>
      <c r="D235" s="17"/>
      <c r="E235" s="17"/>
      <c r="F235" s="29"/>
      <c r="G235" s="39"/>
      <c r="H235" s="17"/>
      <c r="I235" s="17"/>
      <c r="J235" s="17"/>
      <c r="K235" s="17"/>
      <c r="L235" s="17"/>
      <c r="M235" s="17"/>
      <c r="N235" s="17"/>
      <c r="O235" s="17"/>
      <c r="P235" s="17"/>
      <c r="Q235" s="17"/>
      <c r="R235" s="17"/>
      <c r="S235" s="17"/>
      <c r="T235" s="17"/>
      <c r="U235" s="17"/>
      <c r="V235" s="17"/>
    </row>
    <row r="236" ht="14.25" customHeight="1">
      <c r="A236" s="17"/>
      <c r="B236" s="17"/>
      <c r="C236" s="17"/>
      <c r="D236" s="17"/>
      <c r="E236" s="17"/>
      <c r="F236" s="29"/>
      <c r="G236" s="39"/>
      <c r="H236" s="17"/>
      <c r="I236" s="17"/>
      <c r="J236" s="17"/>
      <c r="K236" s="17"/>
      <c r="L236" s="17"/>
      <c r="M236" s="17"/>
      <c r="N236" s="17"/>
      <c r="O236" s="17"/>
      <c r="P236" s="17"/>
      <c r="Q236" s="17"/>
      <c r="R236" s="17"/>
      <c r="S236" s="17"/>
      <c r="T236" s="17"/>
      <c r="U236" s="17"/>
      <c r="V236" s="17"/>
    </row>
    <row r="237" ht="14.25" customHeight="1">
      <c r="A237" s="17"/>
      <c r="B237" s="17"/>
      <c r="C237" s="17"/>
      <c r="D237" s="17"/>
      <c r="E237" s="17"/>
      <c r="F237" s="29"/>
      <c r="G237" s="39"/>
      <c r="H237" s="17"/>
      <c r="I237" s="17"/>
      <c r="J237" s="17"/>
      <c r="K237" s="17"/>
      <c r="L237" s="17"/>
      <c r="M237" s="17"/>
      <c r="N237" s="17"/>
      <c r="O237" s="17"/>
      <c r="P237" s="17"/>
      <c r="Q237" s="17"/>
      <c r="R237" s="17"/>
      <c r="S237" s="17"/>
      <c r="T237" s="17"/>
      <c r="U237" s="17"/>
      <c r="V237" s="17"/>
    </row>
    <row r="238" ht="14.25" customHeight="1">
      <c r="A238" s="17"/>
      <c r="B238" s="17"/>
      <c r="C238" s="17"/>
      <c r="D238" s="17"/>
      <c r="E238" s="17"/>
      <c r="F238" s="29"/>
      <c r="G238" s="39"/>
      <c r="H238" s="17"/>
      <c r="I238" s="17"/>
      <c r="J238" s="17"/>
      <c r="K238" s="17"/>
      <c r="L238" s="17"/>
      <c r="M238" s="17"/>
      <c r="N238" s="17"/>
      <c r="O238" s="17"/>
      <c r="P238" s="17"/>
      <c r="Q238" s="17"/>
      <c r="R238" s="17"/>
      <c r="S238" s="17"/>
      <c r="T238" s="17"/>
      <c r="U238" s="17"/>
      <c r="V238" s="17"/>
    </row>
    <row r="239" ht="14.25" customHeight="1">
      <c r="A239" s="17"/>
      <c r="B239" s="17"/>
      <c r="C239" s="17"/>
      <c r="D239" s="17"/>
      <c r="E239" s="17"/>
      <c r="F239" s="29"/>
      <c r="G239" s="39"/>
      <c r="H239" s="17"/>
      <c r="I239" s="17"/>
      <c r="J239" s="17"/>
      <c r="K239" s="17"/>
      <c r="L239" s="17"/>
      <c r="M239" s="17"/>
      <c r="N239" s="17"/>
      <c r="O239" s="17"/>
      <c r="P239" s="17"/>
      <c r="Q239" s="17"/>
      <c r="R239" s="17"/>
      <c r="S239" s="17"/>
      <c r="T239" s="17"/>
      <c r="U239" s="17"/>
      <c r="V239" s="17"/>
    </row>
    <row r="240" ht="14.25" customHeight="1">
      <c r="A240" s="17"/>
      <c r="B240" s="17"/>
      <c r="C240" s="17"/>
      <c r="D240" s="17"/>
      <c r="E240" s="17"/>
      <c r="F240" s="29"/>
      <c r="G240" s="39"/>
      <c r="H240" s="17"/>
      <c r="I240" s="17"/>
      <c r="J240" s="17"/>
      <c r="K240" s="17"/>
      <c r="L240" s="17"/>
      <c r="M240" s="17"/>
      <c r="N240" s="17"/>
      <c r="O240" s="17"/>
      <c r="P240" s="17"/>
      <c r="Q240" s="17"/>
      <c r="R240" s="17"/>
      <c r="S240" s="17"/>
      <c r="T240" s="17"/>
      <c r="U240" s="17"/>
      <c r="V240" s="17"/>
    </row>
    <row r="241" ht="14.25" customHeight="1">
      <c r="A241" s="17"/>
      <c r="B241" s="17"/>
      <c r="C241" s="17"/>
      <c r="D241" s="17"/>
      <c r="E241" s="17"/>
      <c r="F241" s="29"/>
      <c r="G241" s="39"/>
      <c r="H241" s="17"/>
      <c r="I241" s="17"/>
      <c r="J241" s="17"/>
      <c r="K241" s="17"/>
      <c r="L241" s="17"/>
      <c r="M241" s="17"/>
      <c r="N241" s="17"/>
      <c r="O241" s="17"/>
      <c r="P241" s="17"/>
      <c r="Q241" s="17"/>
      <c r="R241" s="17"/>
      <c r="S241" s="17"/>
      <c r="T241" s="17"/>
      <c r="U241" s="17"/>
      <c r="V241" s="17"/>
    </row>
    <row r="242" ht="14.25" customHeight="1">
      <c r="A242" s="17"/>
      <c r="B242" s="17"/>
      <c r="C242" s="17"/>
      <c r="D242" s="17"/>
      <c r="E242" s="17"/>
      <c r="F242" s="29"/>
      <c r="G242" s="39"/>
      <c r="H242" s="17"/>
      <c r="I242" s="17"/>
      <c r="J242" s="17"/>
      <c r="K242" s="17"/>
      <c r="L242" s="17"/>
      <c r="M242" s="17"/>
      <c r="N242" s="17"/>
      <c r="O242" s="17"/>
      <c r="P242" s="17"/>
      <c r="Q242" s="17"/>
      <c r="R242" s="17"/>
      <c r="S242" s="17"/>
      <c r="T242" s="17"/>
      <c r="U242" s="17"/>
      <c r="V242" s="17"/>
    </row>
    <row r="243" ht="14.25" customHeight="1">
      <c r="A243" s="17"/>
      <c r="B243" s="17"/>
      <c r="C243" s="17"/>
      <c r="D243" s="17"/>
      <c r="E243" s="17"/>
      <c r="F243" s="29"/>
      <c r="G243" s="39"/>
      <c r="H243" s="17"/>
      <c r="I243" s="17"/>
      <c r="J243" s="17"/>
      <c r="K243" s="17"/>
      <c r="L243" s="17"/>
      <c r="M243" s="17"/>
      <c r="N243" s="17"/>
      <c r="O243" s="17"/>
      <c r="P243" s="17"/>
      <c r="Q243" s="17"/>
      <c r="R243" s="17"/>
      <c r="S243" s="17"/>
      <c r="T243" s="17"/>
      <c r="U243" s="17"/>
      <c r="V243" s="17"/>
    </row>
    <row r="244" ht="14.25" customHeight="1">
      <c r="A244" s="17"/>
      <c r="B244" s="17"/>
      <c r="C244" s="17"/>
      <c r="D244" s="17"/>
      <c r="E244" s="17"/>
      <c r="F244" s="29"/>
      <c r="G244" s="39"/>
      <c r="H244" s="17"/>
      <c r="I244" s="17"/>
      <c r="J244" s="17"/>
      <c r="K244" s="17"/>
      <c r="L244" s="17"/>
      <c r="M244" s="17"/>
      <c r="N244" s="17"/>
      <c r="O244" s="17"/>
      <c r="P244" s="17"/>
    </row>
    <row r="245" ht="14.25" customHeight="1">
      <c r="A245" s="17"/>
      <c r="B245" s="17"/>
      <c r="C245" s="17"/>
      <c r="D245" s="17"/>
      <c r="E245" s="17"/>
      <c r="F245" s="29"/>
      <c r="G245" s="39"/>
      <c r="H245" s="17"/>
      <c r="I245" s="17"/>
      <c r="J245" s="17"/>
      <c r="K245" s="17"/>
      <c r="L245" s="17"/>
      <c r="M245" s="17"/>
      <c r="N245" s="17"/>
      <c r="O245" s="17"/>
      <c r="P245" s="17"/>
    </row>
    <row r="246" ht="14.25" customHeight="1">
      <c r="A246" s="17"/>
      <c r="B246" s="17"/>
      <c r="C246" s="17"/>
      <c r="D246" s="17"/>
      <c r="E246" s="17"/>
      <c r="F246" s="29"/>
      <c r="G246" s="39"/>
      <c r="H246" s="17"/>
      <c r="I246" s="17"/>
      <c r="J246" s="17"/>
      <c r="K246" s="17"/>
      <c r="L246" s="17"/>
      <c r="M246" s="17"/>
      <c r="N246" s="17"/>
      <c r="O246" s="17"/>
      <c r="P246" s="17"/>
    </row>
    <row r="247" ht="14.25" customHeight="1">
      <c r="A247" s="17"/>
      <c r="B247" s="17"/>
      <c r="C247" s="17"/>
      <c r="D247" s="17"/>
      <c r="E247" s="17"/>
      <c r="F247" s="29"/>
      <c r="G247" s="39"/>
      <c r="H247" s="17"/>
      <c r="I247" s="17"/>
      <c r="J247" s="17"/>
      <c r="K247" s="17"/>
      <c r="L247" s="17"/>
      <c r="M247" s="17"/>
      <c r="N247" s="17"/>
      <c r="O247" s="17"/>
      <c r="P247" s="17"/>
    </row>
    <row r="248" ht="14.25" customHeight="1">
      <c r="A248" s="17"/>
      <c r="B248" s="17"/>
      <c r="C248" s="17"/>
      <c r="D248" s="17"/>
      <c r="E248" s="17"/>
      <c r="F248" s="29"/>
      <c r="G248" s="39"/>
      <c r="H248" s="17"/>
      <c r="I248" s="17"/>
      <c r="J248" s="17"/>
      <c r="K248" s="17"/>
      <c r="L248" s="17"/>
      <c r="M248" s="17"/>
      <c r="N248" s="17"/>
      <c r="O248" s="17"/>
      <c r="P248" s="17"/>
    </row>
    <row r="249" ht="14.25" customHeight="1">
      <c r="A249" s="17"/>
      <c r="B249" s="17"/>
      <c r="C249" s="17"/>
      <c r="D249" s="17"/>
      <c r="E249" s="17"/>
      <c r="F249" s="29"/>
      <c r="G249" s="39"/>
      <c r="H249" s="17"/>
      <c r="I249" s="17"/>
      <c r="J249" s="17"/>
      <c r="K249" s="17"/>
      <c r="L249" s="17"/>
      <c r="M249" s="17"/>
      <c r="N249" s="17"/>
      <c r="O249" s="17"/>
      <c r="P249" s="17"/>
    </row>
    <row r="250" ht="14.25" customHeight="1">
      <c r="F250" s="53"/>
      <c r="G250" s="54"/>
    </row>
    <row r="251" ht="14.25" customHeight="1">
      <c r="F251" s="53"/>
      <c r="G251" s="54"/>
    </row>
    <row r="252" ht="14.25" customHeight="1">
      <c r="F252" s="53"/>
      <c r="G252" s="54"/>
    </row>
    <row r="253" ht="14.25" customHeight="1">
      <c r="F253" s="53"/>
      <c r="G253" s="54"/>
    </row>
    <row r="254" ht="14.25" customHeight="1">
      <c r="F254" s="53"/>
      <c r="G254" s="54"/>
    </row>
    <row r="255" ht="14.25" customHeight="1">
      <c r="F255" s="53"/>
      <c r="G255" s="54"/>
    </row>
    <row r="256" ht="14.25" customHeight="1">
      <c r="F256" s="53"/>
      <c r="G256" s="54"/>
    </row>
    <row r="257" ht="14.25" customHeight="1">
      <c r="F257" s="53"/>
      <c r="G257" s="54"/>
    </row>
    <row r="258" ht="14.25" customHeight="1">
      <c r="F258" s="53"/>
      <c r="G258" s="54"/>
    </row>
    <row r="259" ht="14.25" customHeight="1">
      <c r="F259" s="53"/>
      <c r="G259" s="54"/>
    </row>
    <row r="260" ht="14.25" customHeight="1">
      <c r="F260" s="53"/>
      <c r="G260" s="54"/>
    </row>
    <row r="261" ht="14.25" customHeight="1">
      <c r="F261" s="53"/>
      <c r="G261" s="54"/>
    </row>
    <row r="262" ht="14.25" customHeight="1">
      <c r="F262" s="53"/>
      <c r="G262" s="54"/>
    </row>
    <row r="263" ht="14.25" customHeight="1">
      <c r="F263" s="53"/>
      <c r="G263" s="54"/>
    </row>
    <row r="264" ht="14.25" customHeight="1">
      <c r="F264" s="53"/>
      <c r="G264" s="54"/>
    </row>
    <row r="265" ht="14.25" customHeight="1">
      <c r="F265" s="53"/>
      <c r="G265" s="54"/>
    </row>
    <row r="266" ht="14.25" customHeight="1">
      <c r="F266" s="53"/>
      <c r="G266" s="54"/>
    </row>
    <row r="267" ht="14.25" customHeight="1">
      <c r="F267" s="53"/>
      <c r="G267" s="54"/>
    </row>
    <row r="268" ht="14.25" customHeight="1">
      <c r="F268" s="53"/>
      <c r="G268" s="54"/>
    </row>
    <row r="269" ht="14.25" customHeight="1">
      <c r="F269" s="53"/>
      <c r="G269" s="54"/>
    </row>
    <row r="270" ht="14.25" customHeight="1">
      <c r="F270" s="53"/>
      <c r="G270" s="54"/>
    </row>
    <row r="271" ht="14.25" customHeight="1">
      <c r="F271" s="53"/>
      <c r="G271" s="54"/>
    </row>
    <row r="272" ht="14.25" customHeight="1">
      <c r="F272" s="53"/>
      <c r="G272" s="54"/>
    </row>
    <row r="273" ht="14.25" customHeight="1">
      <c r="F273" s="53"/>
      <c r="G273" s="54"/>
    </row>
    <row r="274" ht="14.25" customHeight="1">
      <c r="F274" s="53"/>
      <c r="G274" s="54"/>
    </row>
    <row r="275" ht="14.25" customHeight="1">
      <c r="F275" s="53"/>
      <c r="G275" s="54"/>
    </row>
    <row r="276" ht="14.25" customHeight="1">
      <c r="F276" s="53"/>
      <c r="G276" s="54"/>
    </row>
    <row r="277" ht="14.25" customHeight="1">
      <c r="F277" s="53"/>
      <c r="G277" s="54"/>
    </row>
    <row r="278" ht="14.25" customHeight="1">
      <c r="F278" s="53"/>
      <c r="G278" s="54"/>
    </row>
    <row r="279" ht="14.25" customHeight="1">
      <c r="F279" s="53"/>
      <c r="G279" s="54"/>
    </row>
    <row r="280" ht="14.25" customHeight="1">
      <c r="F280" s="53"/>
      <c r="G280" s="54"/>
    </row>
    <row r="281" ht="14.25" customHeight="1">
      <c r="F281" s="53"/>
      <c r="G281" s="54"/>
    </row>
    <row r="282" ht="14.25" customHeight="1">
      <c r="F282" s="53"/>
      <c r="G282" s="54"/>
    </row>
    <row r="283" ht="14.25" customHeight="1">
      <c r="F283" s="53"/>
      <c r="G283" s="54"/>
    </row>
    <row r="284" ht="14.25" customHeight="1">
      <c r="F284" s="53"/>
      <c r="G284" s="54"/>
    </row>
    <row r="285" ht="14.25" customHeight="1">
      <c r="F285" s="53"/>
      <c r="G285" s="54"/>
    </row>
    <row r="286" ht="14.25" customHeight="1">
      <c r="F286" s="53"/>
      <c r="G286" s="54"/>
    </row>
    <row r="287" ht="14.25" customHeight="1">
      <c r="F287" s="53"/>
      <c r="G287" s="54"/>
    </row>
    <row r="288" ht="14.25" customHeight="1">
      <c r="F288" s="53"/>
      <c r="G288" s="54"/>
    </row>
    <row r="289" ht="14.25" customHeight="1">
      <c r="F289" s="53"/>
      <c r="G289" s="54"/>
    </row>
    <row r="290" ht="14.25" customHeight="1">
      <c r="F290" s="53"/>
      <c r="G290" s="54"/>
    </row>
    <row r="291" ht="14.25" customHeight="1">
      <c r="F291" s="53"/>
      <c r="G291" s="54"/>
    </row>
    <row r="292" ht="14.25" customHeight="1">
      <c r="F292" s="53"/>
      <c r="G292" s="54"/>
    </row>
    <row r="293" ht="14.25" customHeight="1">
      <c r="F293" s="53"/>
      <c r="G293" s="54"/>
    </row>
    <row r="294" ht="14.25" customHeight="1">
      <c r="F294" s="53"/>
      <c r="G294" s="54"/>
    </row>
    <row r="295" ht="14.25" customHeight="1">
      <c r="F295" s="53"/>
      <c r="G295" s="54"/>
    </row>
    <row r="296" ht="14.25" customHeight="1">
      <c r="F296" s="53"/>
      <c r="G296" s="54"/>
    </row>
    <row r="297" ht="14.25" customHeight="1">
      <c r="F297" s="53"/>
      <c r="G297" s="54"/>
    </row>
    <row r="298" ht="14.25" customHeight="1">
      <c r="F298" s="53"/>
      <c r="G298" s="54"/>
    </row>
    <row r="299" ht="14.25" customHeight="1">
      <c r="F299" s="53"/>
      <c r="G299" s="54"/>
    </row>
    <row r="300" ht="14.25" customHeight="1">
      <c r="F300" s="53"/>
      <c r="G300" s="54"/>
    </row>
    <row r="301" ht="14.25" customHeight="1">
      <c r="F301" s="53"/>
      <c r="G301" s="54"/>
    </row>
    <row r="302" ht="14.25" customHeight="1">
      <c r="F302" s="53"/>
      <c r="G302" s="54"/>
    </row>
    <row r="303" ht="14.25" customHeight="1">
      <c r="F303" s="53"/>
      <c r="G303" s="54"/>
    </row>
    <row r="304" ht="14.25" customHeight="1">
      <c r="F304" s="53"/>
      <c r="G304" s="54"/>
    </row>
    <row r="305" ht="14.25" customHeight="1">
      <c r="F305" s="53"/>
      <c r="G305" s="54"/>
    </row>
    <row r="306" ht="14.25" customHeight="1">
      <c r="F306" s="53"/>
      <c r="G306" s="54"/>
    </row>
    <row r="307" ht="14.25" customHeight="1">
      <c r="F307" s="53"/>
      <c r="G307" s="54"/>
    </row>
    <row r="308" ht="14.25" customHeight="1">
      <c r="F308" s="53"/>
      <c r="G308" s="54"/>
    </row>
    <row r="309" ht="14.25" customHeight="1">
      <c r="F309" s="53"/>
      <c r="G309" s="54"/>
    </row>
    <row r="310" ht="14.25" customHeight="1">
      <c r="F310" s="53"/>
      <c r="G310" s="54"/>
    </row>
    <row r="311" ht="14.25" customHeight="1">
      <c r="F311" s="53"/>
      <c r="G311" s="54"/>
    </row>
    <row r="312" ht="14.25" customHeight="1">
      <c r="F312" s="53"/>
      <c r="G312" s="54"/>
    </row>
    <row r="313" ht="14.25" customHeight="1">
      <c r="F313" s="53"/>
      <c r="G313" s="54"/>
    </row>
    <row r="314" ht="14.25" customHeight="1">
      <c r="F314" s="53"/>
      <c r="G314" s="54"/>
    </row>
    <row r="315" ht="14.25" customHeight="1">
      <c r="F315" s="53"/>
      <c r="G315" s="54"/>
    </row>
    <row r="316" ht="14.25" customHeight="1">
      <c r="F316" s="53"/>
      <c r="G316" s="54"/>
    </row>
    <row r="317" ht="14.25" customHeight="1">
      <c r="F317" s="53"/>
      <c r="G317" s="54"/>
    </row>
    <row r="318" ht="14.25" customHeight="1">
      <c r="F318" s="53"/>
      <c r="G318" s="54"/>
    </row>
    <row r="319" ht="14.25" customHeight="1">
      <c r="F319" s="53"/>
      <c r="G319" s="54"/>
    </row>
    <row r="320" ht="14.25" customHeight="1">
      <c r="F320" s="53"/>
      <c r="G320" s="54"/>
    </row>
    <row r="321" ht="14.25" customHeight="1">
      <c r="F321" s="53"/>
      <c r="G321" s="54"/>
    </row>
    <row r="322" ht="14.25" customHeight="1">
      <c r="F322" s="53"/>
      <c r="G322" s="54"/>
    </row>
    <row r="323" ht="14.25" customHeight="1">
      <c r="F323" s="53"/>
      <c r="G323" s="54"/>
    </row>
    <row r="324" ht="14.25" customHeight="1">
      <c r="F324" s="53"/>
      <c r="G324" s="54"/>
    </row>
    <row r="325" ht="14.25" customHeight="1">
      <c r="F325" s="53"/>
      <c r="G325" s="54"/>
    </row>
    <row r="326" ht="14.25" customHeight="1">
      <c r="F326" s="53"/>
      <c r="G326" s="54"/>
    </row>
    <row r="327" ht="14.25" customHeight="1">
      <c r="F327" s="53"/>
      <c r="G327" s="54"/>
    </row>
    <row r="328" ht="14.25" customHeight="1">
      <c r="F328" s="53"/>
      <c r="G328" s="54"/>
    </row>
    <row r="329" ht="14.25" customHeight="1">
      <c r="F329" s="53"/>
      <c r="G329" s="54"/>
    </row>
    <row r="330" ht="14.25" customHeight="1">
      <c r="F330" s="53"/>
      <c r="G330" s="54"/>
    </row>
    <row r="331" ht="14.25" customHeight="1">
      <c r="F331" s="53"/>
      <c r="G331" s="54"/>
    </row>
    <row r="332" ht="14.25" customHeight="1">
      <c r="F332" s="53"/>
      <c r="G332" s="54"/>
    </row>
    <row r="333" ht="14.25" customHeight="1">
      <c r="F333" s="53"/>
      <c r="G333" s="54"/>
    </row>
    <row r="334" ht="14.25" customHeight="1">
      <c r="F334" s="53"/>
      <c r="G334" s="54"/>
    </row>
    <row r="335" ht="14.25" customHeight="1">
      <c r="F335" s="53"/>
      <c r="G335" s="54"/>
    </row>
    <row r="336" ht="14.25" customHeight="1">
      <c r="F336" s="53"/>
      <c r="G336" s="54"/>
    </row>
    <row r="337" ht="14.25" customHeight="1">
      <c r="F337" s="53"/>
      <c r="G337" s="54"/>
    </row>
    <row r="338" ht="14.25" customHeight="1">
      <c r="F338" s="53"/>
      <c r="G338" s="54"/>
    </row>
    <row r="339" ht="14.25" customHeight="1">
      <c r="F339" s="53"/>
      <c r="G339" s="54"/>
    </row>
    <row r="340" ht="14.25" customHeight="1">
      <c r="F340" s="53"/>
      <c r="G340" s="54"/>
    </row>
    <row r="341" ht="14.25" customHeight="1">
      <c r="F341" s="53"/>
      <c r="G341" s="54"/>
    </row>
    <row r="342" ht="14.25" customHeight="1">
      <c r="F342" s="53"/>
      <c r="G342" s="54"/>
    </row>
    <row r="343" ht="14.25" customHeight="1">
      <c r="F343" s="53"/>
      <c r="G343" s="54"/>
    </row>
    <row r="344" ht="14.25" customHeight="1">
      <c r="F344" s="53"/>
      <c r="G344" s="54"/>
    </row>
    <row r="345" ht="14.25" customHeight="1">
      <c r="F345" s="53"/>
      <c r="G345" s="54"/>
    </row>
    <row r="346" ht="14.25" customHeight="1">
      <c r="F346" s="53"/>
      <c r="G346" s="54"/>
    </row>
    <row r="347" ht="14.25" customHeight="1">
      <c r="F347" s="53"/>
      <c r="G347" s="54"/>
    </row>
    <row r="348" ht="14.25" customHeight="1">
      <c r="F348" s="53"/>
      <c r="G348" s="54"/>
    </row>
    <row r="349" ht="14.25" customHeight="1">
      <c r="F349" s="53"/>
      <c r="G349" s="54"/>
    </row>
    <row r="350" ht="14.25" customHeight="1">
      <c r="F350" s="53"/>
      <c r="G350" s="54"/>
    </row>
    <row r="351" ht="14.25" customHeight="1">
      <c r="F351" s="53"/>
      <c r="G351" s="54"/>
    </row>
    <row r="352" ht="14.25" customHeight="1">
      <c r="F352" s="53"/>
      <c r="G352" s="54"/>
    </row>
    <row r="353" ht="14.25" customHeight="1">
      <c r="F353" s="53"/>
      <c r="G353" s="54"/>
    </row>
    <row r="354" ht="14.25" customHeight="1">
      <c r="F354" s="53"/>
      <c r="G354" s="54"/>
    </row>
    <row r="355" ht="14.25" customHeight="1">
      <c r="F355" s="53"/>
      <c r="G355" s="54"/>
    </row>
    <row r="356" ht="14.25" customHeight="1">
      <c r="F356" s="53"/>
      <c r="G356" s="54"/>
    </row>
    <row r="357" ht="14.25" customHeight="1">
      <c r="F357" s="53"/>
      <c r="G357" s="54"/>
    </row>
    <row r="358" ht="14.25" customHeight="1">
      <c r="F358" s="53"/>
      <c r="G358" s="54"/>
    </row>
    <row r="359" ht="14.25" customHeight="1">
      <c r="F359" s="53"/>
      <c r="G359" s="54"/>
    </row>
    <row r="360" ht="14.25" customHeight="1">
      <c r="F360" s="53"/>
      <c r="G360" s="54"/>
    </row>
    <row r="361" ht="14.25" customHeight="1">
      <c r="F361" s="53"/>
      <c r="G361" s="54"/>
    </row>
    <row r="362" ht="14.25" customHeight="1">
      <c r="F362" s="53"/>
      <c r="G362" s="54"/>
    </row>
    <row r="363" ht="14.25" customHeight="1">
      <c r="F363" s="53"/>
      <c r="G363" s="54"/>
    </row>
    <row r="364" ht="14.25" customHeight="1">
      <c r="F364" s="53"/>
      <c r="G364" s="54"/>
    </row>
    <row r="365" ht="14.25" customHeight="1">
      <c r="F365" s="53"/>
      <c r="G365" s="54"/>
    </row>
    <row r="366" ht="14.25" customHeight="1">
      <c r="F366" s="53"/>
      <c r="G366" s="54"/>
    </row>
    <row r="367" ht="14.25" customHeight="1">
      <c r="F367" s="53"/>
      <c r="G367" s="54"/>
    </row>
    <row r="368" ht="14.25" customHeight="1">
      <c r="F368" s="53"/>
      <c r="G368" s="54"/>
    </row>
    <row r="369" ht="14.25" customHeight="1">
      <c r="F369" s="53"/>
      <c r="G369" s="54"/>
    </row>
    <row r="370" ht="14.25" customHeight="1">
      <c r="F370" s="53"/>
      <c r="G370" s="54"/>
    </row>
    <row r="371" ht="14.25" customHeight="1">
      <c r="F371" s="53"/>
      <c r="G371" s="54"/>
    </row>
    <row r="372" ht="14.25" customHeight="1">
      <c r="F372" s="53"/>
      <c r="G372" s="54"/>
    </row>
    <row r="373" ht="14.25" customHeight="1">
      <c r="F373" s="53"/>
      <c r="G373" s="54"/>
    </row>
    <row r="374" ht="14.25" customHeight="1">
      <c r="F374" s="53"/>
      <c r="G374" s="54"/>
    </row>
    <row r="375" ht="14.25" customHeight="1">
      <c r="F375" s="53"/>
      <c r="G375" s="54"/>
    </row>
    <row r="376" ht="14.25" customHeight="1">
      <c r="F376" s="53"/>
      <c r="G376" s="54"/>
    </row>
    <row r="377" ht="14.25" customHeight="1">
      <c r="F377" s="53"/>
      <c r="G377" s="54"/>
    </row>
    <row r="378" ht="14.25" customHeight="1">
      <c r="F378" s="53"/>
      <c r="G378" s="54"/>
    </row>
    <row r="379" ht="14.25" customHeight="1">
      <c r="F379" s="53"/>
      <c r="G379" s="54"/>
    </row>
    <row r="380" ht="14.25" customHeight="1">
      <c r="F380" s="53"/>
      <c r="G380" s="54"/>
    </row>
    <row r="381" ht="14.25" customHeight="1">
      <c r="F381" s="53"/>
      <c r="G381" s="54"/>
    </row>
    <row r="382" ht="14.25" customHeight="1">
      <c r="F382" s="53"/>
      <c r="G382" s="54"/>
    </row>
    <row r="383" ht="14.25" customHeight="1">
      <c r="F383" s="53"/>
      <c r="G383" s="54"/>
    </row>
    <row r="384" ht="14.25" customHeight="1">
      <c r="F384" s="53"/>
      <c r="G384" s="54"/>
    </row>
    <row r="385" ht="14.25" customHeight="1">
      <c r="F385" s="53"/>
      <c r="G385" s="54"/>
    </row>
    <row r="386" ht="14.25" customHeight="1">
      <c r="F386" s="53"/>
      <c r="G386" s="54"/>
    </row>
    <row r="387" ht="14.25" customHeight="1">
      <c r="F387" s="53"/>
      <c r="G387" s="54"/>
    </row>
    <row r="388" ht="14.25" customHeight="1">
      <c r="F388" s="53"/>
      <c r="G388" s="54"/>
    </row>
    <row r="389" ht="14.25" customHeight="1">
      <c r="F389" s="53"/>
      <c r="G389" s="54"/>
    </row>
    <row r="390" ht="14.25" customHeight="1">
      <c r="F390" s="53"/>
      <c r="G390" s="54"/>
    </row>
    <row r="391" ht="14.25" customHeight="1">
      <c r="F391" s="53"/>
      <c r="G391" s="54"/>
    </row>
    <row r="392" ht="14.25" customHeight="1">
      <c r="F392" s="53"/>
      <c r="G392" s="54"/>
    </row>
    <row r="393" ht="14.25" customHeight="1">
      <c r="F393" s="53"/>
      <c r="G393" s="54"/>
    </row>
    <row r="394" ht="14.25" customHeight="1">
      <c r="F394" s="53"/>
      <c r="G394" s="54"/>
    </row>
    <row r="395" ht="14.25" customHeight="1">
      <c r="F395" s="53"/>
      <c r="G395" s="54"/>
    </row>
    <row r="396" ht="14.25" customHeight="1">
      <c r="F396" s="53"/>
      <c r="G396" s="54"/>
    </row>
    <row r="397" ht="14.25" customHeight="1">
      <c r="F397" s="53"/>
      <c r="G397" s="54"/>
    </row>
    <row r="398" ht="14.25" customHeight="1">
      <c r="F398" s="53"/>
      <c r="G398" s="54"/>
    </row>
    <row r="399" ht="14.25" customHeight="1">
      <c r="F399" s="53"/>
      <c r="G399" s="54"/>
    </row>
    <row r="400" ht="14.25" customHeight="1">
      <c r="F400" s="53"/>
      <c r="G400" s="54"/>
    </row>
    <row r="401" ht="14.25" customHeight="1">
      <c r="F401" s="53"/>
      <c r="G401" s="54"/>
    </row>
    <row r="402" ht="14.25" customHeight="1">
      <c r="F402" s="53"/>
      <c r="G402" s="54"/>
    </row>
    <row r="403" ht="14.25" customHeight="1">
      <c r="F403" s="53"/>
      <c r="G403" s="54"/>
    </row>
    <row r="404" ht="14.25" customHeight="1">
      <c r="F404" s="53"/>
      <c r="G404" s="54"/>
    </row>
    <row r="405" ht="14.25" customHeight="1">
      <c r="F405" s="53"/>
      <c r="G405" s="54"/>
    </row>
    <row r="406" ht="14.25" customHeight="1">
      <c r="F406" s="53"/>
      <c r="G406" s="54"/>
    </row>
    <row r="407" ht="14.25" customHeight="1">
      <c r="F407" s="53"/>
      <c r="G407" s="54"/>
    </row>
    <row r="408" ht="14.25" customHeight="1">
      <c r="F408" s="53"/>
      <c r="G408" s="54"/>
    </row>
    <row r="409" ht="14.25" customHeight="1">
      <c r="F409" s="53"/>
      <c r="G409" s="54"/>
    </row>
    <row r="410" ht="14.25" customHeight="1">
      <c r="F410" s="53"/>
      <c r="G410" s="54"/>
    </row>
    <row r="411" ht="14.25" customHeight="1">
      <c r="F411" s="53"/>
      <c r="G411" s="54"/>
    </row>
    <row r="412" ht="14.25" customHeight="1">
      <c r="F412" s="53"/>
      <c r="G412" s="54"/>
    </row>
    <row r="413" ht="14.25" customHeight="1">
      <c r="F413" s="53"/>
      <c r="G413" s="54"/>
    </row>
    <row r="414" ht="14.25" customHeight="1">
      <c r="F414" s="53"/>
      <c r="G414" s="54"/>
    </row>
    <row r="415" ht="14.25" customHeight="1">
      <c r="F415" s="53"/>
      <c r="G415" s="54"/>
    </row>
    <row r="416" ht="14.25" customHeight="1">
      <c r="F416" s="53"/>
      <c r="G416" s="54"/>
    </row>
    <row r="417" ht="14.25" customHeight="1">
      <c r="F417" s="53"/>
      <c r="G417" s="54"/>
    </row>
    <row r="418" ht="14.25" customHeight="1">
      <c r="F418" s="53"/>
      <c r="G418" s="54"/>
    </row>
    <row r="419" ht="14.25" customHeight="1">
      <c r="F419" s="53"/>
      <c r="G419" s="54"/>
    </row>
    <row r="420" ht="14.25" customHeight="1">
      <c r="F420" s="53"/>
      <c r="G420" s="54"/>
    </row>
    <row r="421" ht="14.25" customHeight="1">
      <c r="F421" s="53"/>
      <c r="G421" s="54"/>
    </row>
    <row r="422" ht="14.25" customHeight="1">
      <c r="F422" s="53"/>
      <c r="G422" s="54"/>
    </row>
    <row r="423" ht="14.25" customHeight="1">
      <c r="F423" s="53"/>
      <c r="G423" s="54"/>
    </row>
    <row r="424" ht="14.25" customHeight="1">
      <c r="F424" s="53"/>
      <c r="G424" s="54"/>
    </row>
    <row r="425" ht="14.25" customHeight="1">
      <c r="F425" s="53"/>
      <c r="G425" s="54"/>
    </row>
    <row r="426" ht="14.25" customHeight="1">
      <c r="F426" s="53"/>
      <c r="G426" s="54"/>
    </row>
    <row r="427" ht="14.25" customHeight="1">
      <c r="F427" s="53"/>
      <c r="G427" s="54"/>
    </row>
    <row r="428" ht="14.25" customHeight="1">
      <c r="F428" s="53"/>
      <c r="G428" s="54"/>
    </row>
    <row r="429" ht="14.25" customHeight="1">
      <c r="F429" s="53"/>
      <c r="G429" s="54"/>
    </row>
    <row r="430" ht="14.25" customHeight="1">
      <c r="F430" s="53"/>
      <c r="G430" s="54"/>
    </row>
    <row r="431" ht="14.25" customHeight="1">
      <c r="F431" s="53"/>
      <c r="G431" s="54"/>
    </row>
    <row r="432" ht="14.25" customHeight="1">
      <c r="F432" s="53"/>
      <c r="G432" s="54"/>
    </row>
    <row r="433" ht="14.25" customHeight="1">
      <c r="F433" s="53"/>
      <c r="G433" s="54"/>
    </row>
    <row r="434" ht="14.25" customHeight="1">
      <c r="F434" s="53"/>
      <c r="G434" s="54"/>
    </row>
    <row r="435" ht="14.25" customHeight="1">
      <c r="F435" s="53"/>
      <c r="G435" s="54"/>
    </row>
    <row r="436" ht="14.25" customHeight="1">
      <c r="F436" s="53"/>
      <c r="G436" s="54"/>
    </row>
    <row r="437" ht="14.25" customHeight="1">
      <c r="F437" s="53"/>
      <c r="G437" s="54"/>
    </row>
    <row r="438" ht="14.25" customHeight="1">
      <c r="F438" s="53"/>
      <c r="G438" s="54"/>
    </row>
    <row r="439" ht="14.25" customHeight="1">
      <c r="F439" s="53"/>
      <c r="G439" s="54"/>
    </row>
    <row r="440" ht="14.25" customHeight="1">
      <c r="F440" s="53"/>
      <c r="G440" s="54"/>
    </row>
    <row r="441" ht="14.25" customHeight="1">
      <c r="F441" s="53"/>
      <c r="G441" s="54"/>
    </row>
    <row r="442" ht="14.25" customHeight="1">
      <c r="F442" s="53"/>
      <c r="G442" s="54"/>
    </row>
    <row r="443" ht="14.25" customHeight="1">
      <c r="F443" s="53"/>
      <c r="G443" s="54"/>
    </row>
    <row r="444" ht="14.25" customHeight="1">
      <c r="F444" s="53"/>
      <c r="G444" s="54"/>
    </row>
    <row r="445" ht="14.25" customHeight="1">
      <c r="F445" s="53"/>
      <c r="G445" s="54"/>
    </row>
    <row r="446" ht="14.25" customHeight="1">
      <c r="F446" s="53"/>
      <c r="G446" s="54"/>
    </row>
    <row r="447" ht="14.25" customHeight="1">
      <c r="F447" s="53"/>
      <c r="G447" s="54"/>
    </row>
    <row r="448" ht="14.25" customHeight="1">
      <c r="F448" s="53"/>
      <c r="G448" s="54"/>
    </row>
    <row r="449" ht="14.25" customHeight="1">
      <c r="F449" s="53"/>
      <c r="G449" s="54"/>
    </row>
    <row r="450" ht="14.25" customHeight="1">
      <c r="F450" s="53"/>
      <c r="G450" s="54"/>
    </row>
    <row r="451" ht="14.25" customHeight="1">
      <c r="F451" s="53"/>
      <c r="G451" s="54"/>
    </row>
    <row r="452" ht="14.25" customHeight="1">
      <c r="F452" s="53"/>
      <c r="G452" s="54"/>
    </row>
    <row r="453" ht="14.25" customHeight="1">
      <c r="F453" s="53"/>
      <c r="G453" s="54"/>
    </row>
    <row r="454" ht="14.25" customHeight="1">
      <c r="F454" s="53"/>
      <c r="G454" s="54"/>
    </row>
    <row r="455" ht="14.25" customHeight="1">
      <c r="F455" s="53"/>
      <c r="G455" s="54"/>
    </row>
    <row r="456" ht="14.25" customHeight="1">
      <c r="F456" s="53"/>
      <c r="G456" s="54"/>
    </row>
    <row r="457" ht="14.25" customHeight="1">
      <c r="F457" s="53"/>
      <c r="G457" s="54"/>
    </row>
    <row r="458" ht="14.25" customHeight="1">
      <c r="F458" s="53"/>
      <c r="G458" s="54"/>
    </row>
    <row r="459" ht="14.25" customHeight="1">
      <c r="F459" s="53"/>
      <c r="G459" s="54"/>
    </row>
    <row r="460" ht="14.25" customHeight="1">
      <c r="F460" s="53"/>
      <c r="G460" s="54"/>
    </row>
    <row r="461" ht="14.25" customHeight="1">
      <c r="F461" s="53"/>
      <c r="G461" s="54"/>
    </row>
    <row r="462" ht="14.25" customHeight="1">
      <c r="F462" s="53"/>
      <c r="G462" s="54"/>
    </row>
    <row r="463" ht="14.25" customHeight="1">
      <c r="F463" s="53"/>
      <c r="G463" s="54"/>
    </row>
    <row r="464" ht="14.25" customHeight="1">
      <c r="F464" s="53"/>
      <c r="G464" s="54"/>
    </row>
    <row r="465" ht="14.25" customHeight="1">
      <c r="F465" s="53"/>
      <c r="G465" s="54"/>
    </row>
    <row r="466" ht="14.25" customHeight="1">
      <c r="F466" s="53"/>
      <c r="G466" s="54"/>
    </row>
    <row r="467" ht="14.25" customHeight="1">
      <c r="F467" s="53"/>
      <c r="G467" s="54"/>
    </row>
    <row r="468" ht="14.25" customHeight="1">
      <c r="F468" s="53"/>
      <c r="G468" s="54"/>
    </row>
    <row r="469" ht="14.25" customHeight="1">
      <c r="F469" s="53"/>
      <c r="G469" s="54"/>
    </row>
    <row r="470" ht="14.25" customHeight="1">
      <c r="F470" s="53"/>
      <c r="G470" s="54"/>
    </row>
    <row r="471" ht="14.25" customHeight="1">
      <c r="F471" s="53"/>
      <c r="G471" s="54"/>
    </row>
    <row r="472" ht="14.25" customHeight="1">
      <c r="F472" s="53"/>
      <c r="G472" s="54"/>
    </row>
    <row r="473" ht="14.25" customHeight="1">
      <c r="F473" s="53"/>
      <c r="G473" s="54"/>
    </row>
    <row r="474" ht="14.25" customHeight="1">
      <c r="F474" s="53"/>
      <c r="G474" s="54"/>
    </row>
    <row r="475" ht="14.25" customHeight="1">
      <c r="F475" s="53"/>
      <c r="G475" s="54"/>
    </row>
    <row r="476" ht="14.25" customHeight="1">
      <c r="F476" s="53"/>
      <c r="G476" s="54"/>
    </row>
    <row r="477" ht="14.25" customHeight="1">
      <c r="F477" s="53"/>
      <c r="G477" s="54"/>
    </row>
    <row r="478" ht="14.25" customHeight="1">
      <c r="F478" s="53"/>
      <c r="G478" s="54"/>
    </row>
    <row r="479" ht="14.25" customHeight="1">
      <c r="F479" s="53"/>
      <c r="G479" s="54"/>
    </row>
    <row r="480" ht="14.25" customHeight="1">
      <c r="F480" s="53"/>
      <c r="G480" s="54"/>
    </row>
    <row r="481" ht="14.25" customHeight="1">
      <c r="F481" s="53"/>
      <c r="G481" s="54"/>
    </row>
    <row r="482" ht="14.25" customHeight="1">
      <c r="F482" s="53"/>
      <c r="G482" s="54"/>
    </row>
    <row r="483" ht="14.25" customHeight="1">
      <c r="F483" s="53"/>
      <c r="G483" s="54"/>
    </row>
    <row r="484" ht="14.25" customHeight="1">
      <c r="F484" s="53"/>
      <c r="G484" s="54"/>
    </row>
    <row r="485" ht="14.25" customHeight="1">
      <c r="F485" s="53"/>
      <c r="G485" s="54"/>
    </row>
    <row r="486" ht="14.25" customHeight="1">
      <c r="F486" s="53"/>
      <c r="G486" s="54"/>
    </row>
    <row r="487" ht="14.25" customHeight="1">
      <c r="F487" s="53"/>
      <c r="G487" s="54"/>
    </row>
    <row r="488" ht="14.25" customHeight="1">
      <c r="F488" s="53"/>
      <c r="G488" s="54"/>
    </row>
    <row r="489" ht="14.25" customHeight="1">
      <c r="F489" s="53"/>
      <c r="G489" s="54"/>
    </row>
    <row r="490" ht="14.25" customHeight="1">
      <c r="F490" s="53"/>
      <c r="G490" s="54"/>
    </row>
    <row r="491" ht="14.25" customHeight="1">
      <c r="F491" s="53"/>
      <c r="G491" s="54"/>
    </row>
    <row r="492" ht="14.25" customHeight="1">
      <c r="F492" s="53"/>
      <c r="G492" s="54"/>
    </row>
    <row r="493" ht="14.25" customHeight="1">
      <c r="F493" s="53"/>
      <c r="G493" s="54"/>
    </row>
    <row r="494" ht="14.25" customHeight="1">
      <c r="F494" s="53"/>
      <c r="G494" s="54"/>
    </row>
    <row r="495" ht="14.25" customHeight="1">
      <c r="F495" s="53"/>
      <c r="G495" s="54"/>
    </row>
    <row r="496" ht="14.25" customHeight="1">
      <c r="F496" s="53"/>
      <c r="G496" s="54"/>
    </row>
    <row r="497" ht="14.25" customHeight="1">
      <c r="F497" s="53"/>
      <c r="G497" s="54"/>
    </row>
    <row r="498" ht="14.25" customHeight="1">
      <c r="F498" s="53"/>
      <c r="G498" s="54"/>
    </row>
    <row r="499" ht="14.25" customHeight="1">
      <c r="F499" s="53"/>
      <c r="G499" s="54"/>
    </row>
    <row r="500" ht="14.25" customHeight="1">
      <c r="F500" s="53"/>
      <c r="G500" s="54"/>
    </row>
    <row r="501" ht="14.25" customHeight="1">
      <c r="F501" s="53"/>
      <c r="G501" s="54"/>
    </row>
    <row r="502" ht="14.25" customHeight="1">
      <c r="F502" s="53"/>
      <c r="G502" s="54"/>
    </row>
    <row r="503" ht="14.25" customHeight="1">
      <c r="F503" s="53"/>
      <c r="G503" s="54"/>
    </row>
    <row r="504" ht="14.25" customHeight="1">
      <c r="F504" s="53"/>
      <c r="G504" s="54"/>
    </row>
    <row r="505" ht="14.25" customHeight="1">
      <c r="F505" s="53"/>
      <c r="G505" s="54"/>
    </row>
    <row r="506" ht="14.25" customHeight="1">
      <c r="F506" s="53"/>
      <c r="G506" s="54"/>
    </row>
    <row r="507" ht="14.25" customHeight="1">
      <c r="F507" s="53"/>
      <c r="G507" s="54"/>
    </row>
    <row r="508" ht="14.25" customHeight="1">
      <c r="F508" s="53"/>
      <c r="G508" s="54"/>
    </row>
    <row r="509" ht="14.25" customHeight="1">
      <c r="F509" s="53"/>
      <c r="G509" s="54"/>
    </row>
    <row r="510" ht="14.25" customHeight="1">
      <c r="F510" s="53"/>
      <c r="G510" s="54"/>
    </row>
    <row r="511" ht="14.25" customHeight="1">
      <c r="F511" s="53"/>
      <c r="G511" s="54"/>
    </row>
    <row r="512" ht="14.25" customHeight="1">
      <c r="F512" s="53"/>
      <c r="G512" s="54"/>
    </row>
    <row r="513" ht="14.25" customHeight="1">
      <c r="F513" s="53"/>
      <c r="G513" s="54"/>
    </row>
    <row r="514" ht="14.25" customHeight="1">
      <c r="F514" s="53"/>
      <c r="G514" s="54"/>
    </row>
    <row r="515" ht="14.25" customHeight="1">
      <c r="F515" s="53"/>
      <c r="G515" s="54"/>
    </row>
    <row r="516" ht="14.25" customHeight="1">
      <c r="F516" s="53"/>
      <c r="G516" s="54"/>
    </row>
    <row r="517" ht="14.25" customHeight="1">
      <c r="F517" s="53"/>
      <c r="G517" s="54"/>
    </row>
    <row r="518" ht="14.25" customHeight="1">
      <c r="F518" s="53"/>
      <c r="G518" s="54"/>
    </row>
    <row r="519" ht="14.25" customHeight="1">
      <c r="F519" s="53"/>
      <c r="G519" s="54"/>
    </row>
    <row r="520" ht="14.25" customHeight="1">
      <c r="F520" s="53"/>
      <c r="G520" s="54"/>
    </row>
    <row r="521" ht="14.25" customHeight="1">
      <c r="F521" s="53"/>
      <c r="G521" s="54"/>
    </row>
    <row r="522" ht="14.25" customHeight="1">
      <c r="F522" s="53"/>
      <c r="G522" s="54"/>
    </row>
    <row r="523" ht="14.25" customHeight="1">
      <c r="F523" s="53"/>
      <c r="G523" s="54"/>
    </row>
    <row r="524" ht="14.25" customHeight="1">
      <c r="F524" s="53"/>
      <c r="G524" s="54"/>
    </row>
    <row r="525" ht="14.25" customHeight="1">
      <c r="F525" s="53"/>
      <c r="G525" s="54"/>
    </row>
    <row r="526" ht="14.25" customHeight="1">
      <c r="F526" s="53"/>
      <c r="G526" s="54"/>
    </row>
    <row r="527" ht="14.25" customHeight="1">
      <c r="F527" s="53"/>
      <c r="G527" s="54"/>
    </row>
    <row r="528" ht="14.25" customHeight="1">
      <c r="F528" s="53"/>
      <c r="G528" s="54"/>
    </row>
    <row r="529" ht="14.25" customHeight="1">
      <c r="F529" s="53"/>
      <c r="G529" s="54"/>
    </row>
    <row r="530" ht="14.25" customHeight="1">
      <c r="F530" s="53"/>
      <c r="G530" s="54"/>
    </row>
    <row r="531" ht="14.25" customHeight="1">
      <c r="F531" s="53"/>
      <c r="G531" s="54"/>
    </row>
    <row r="532" ht="14.25" customHeight="1">
      <c r="F532" s="53"/>
      <c r="G532" s="54"/>
    </row>
    <row r="533" ht="14.25" customHeight="1">
      <c r="F533" s="53"/>
      <c r="G533" s="54"/>
    </row>
    <row r="534" ht="14.25" customHeight="1">
      <c r="F534" s="53"/>
      <c r="G534" s="54"/>
    </row>
    <row r="535" ht="14.25" customHeight="1">
      <c r="F535" s="53"/>
      <c r="G535" s="54"/>
    </row>
    <row r="536" ht="14.25" customHeight="1">
      <c r="F536" s="53"/>
      <c r="G536" s="54"/>
    </row>
    <row r="537" ht="14.25" customHeight="1">
      <c r="F537" s="53"/>
      <c r="G537" s="54"/>
    </row>
    <row r="538" ht="14.25" customHeight="1">
      <c r="F538" s="53"/>
      <c r="G538" s="54"/>
    </row>
    <row r="539" ht="14.25" customHeight="1">
      <c r="F539" s="53"/>
      <c r="G539" s="54"/>
    </row>
    <row r="540" ht="14.25" customHeight="1">
      <c r="F540" s="53"/>
      <c r="G540" s="54"/>
    </row>
    <row r="541" ht="14.25" customHeight="1">
      <c r="F541" s="53"/>
      <c r="G541" s="54"/>
    </row>
    <row r="542" ht="14.25" customHeight="1">
      <c r="F542" s="53"/>
      <c r="G542" s="54"/>
    </row>
    <row r="543" ht="14.25" customHeight="1">
      <c r="F543" s="53"/>
      <c r="G543" s="54"/>
    </row>
    <row r="544" ht="14.25" customHeight="1">
      <c r="F544" s="53"/>
      <c r="G544" s="54"/>
    </row>
    <row r="545" ht="14.25" customHeight="1">
      <c r="F545" s="53"/>
      <c r="G545" s="54"/>
    </row>
    <row r="546" ht="14.25" customHeight="1">
      <c r="F546" s="53"/>
      <c r="G546" s="54"/>
    </row>
    <row r="547" ht="14.25" customHeight="1">
      <c r="F547" s="53"/>
      <c r="G547" s="54"/>
    </row>
    <row r="548" ht="14.25" customHeight="1">
      <c r="F548" s="53"/>
      <c r="G548" s="54"/>
    </row>
    <row r="549" ht="14.25" customHeight="1">
      <c r="F549" s="53"/>
      <c r="G549" s="54"/>
    </row>
    <row r="550" ht="14.25" customHeight="1">
      <c r="F550" s="53"/>
      <c r="G550" s="54"/>
    </row>
    <row r="551" ht="14.25" customHeight="1">
      <c r="F551" s="53"/>
      <c r="G551" s="54"/>
    </row>
    <row r="552" ht="14.25" customHeight="1">
      <c r="F552" s="53"/>
      <c r="G552" s="54"/>
    </row>
    <row r="553" ht="14.25" customHeight="1">
      <c r="F553" s="53"/>
      <c r="G553" s="54"/>
    </row>
    <row r="554" ht="14.25" customHeight="1">
      <c r="F554" s="53"/>
      <c r="G554" s="54"/>
    </row>
    <row r="555" ht="14.25" customHeight="1">
      <c r="F555" s="53"/>
      <c r="G555" s="54"/>
    </row>
    <row r="556" ht="14.25" customHeight="1">
      <c r="F556" s="53"/>
      <c r="G556" s="54"/>
    </row>
    <row r="557" ht="14.25" customHeight="1">
      <c r="F557" s="53"/>
      <c r="G557" s="54"/>
    </row>
    <row r="558" ht="14.25" customHeight="1">
      <c r="F558" s="53"/>
      <c r="G558" s="54"/>
    </row>
    <row r="559" ht="14.25" customHeight="1">
      <c r="F559" s="53"/>
      <c r="G559" s="54"/>
    </row>
    <row r="560" ht="14.25" customHeight="1">
      <c r="F560" s="53"/>
      <c r="G560" s="54"/>
    </row>
    <row r="561" ht="14.25" customHeight="1">
      <c r="F561" s="53"/>
      <c r="G561" s="54"/>
    </row>
    <row r="562" ht="14.25" customHeight="1">
      <c r="F562" s="53"/>
      <c r="G562" s="54"/>
    </row>
    <row r="563" ht="14.25" customHeight="1">
      <c r="F563" s="53"/>
      <c r="G563" s="54"/>
    </row>
    <row r="564" ht="14.25" customHeight="1">
      <c r="F564" s="53"/>
      <c r="G564" s="54"/>
    </row>
    <row r="565" ht="14.25" customHeight="1">
      <c r="F565" s="53"/>
      <c r="G565" s="54"/>
    </row>
    <row r="566" ht="14.25" customHeight="1">
      <c r="F566" s="53"/>
      <c r="G566" s="54"/>
    </row>
    <row r="567" ht="14.25" customHeight="1">
      <c r="F567" s="53"/>
      <c r="G567" s="54"/>
    </row>
    <row r="568" ht="14.25" customHeight="1">
      <c r="F568" s="53"/>
      <c r="G568" s="54"/>
    </row>
    <row r="569" ht="14.25" customHeight="1">
      <c r="F569" s="53"/>
      <c r="G569" s="54"/>
    </row>
    <row r="570" ht="14.25" customHeight="1">
      <c r="F570" s="53"/>
      <c r="G570" s="54"/>
    </row>
    <row r="571" ht="14.25" customHeight="1">
      <c r="F571" s="53"/>
      <c r="G571" s="54"/>
    </row>
    <row r="572" ht="14.25" customHeight="1">
      <c r="F572" s="53"/>
      <c r="G572" s="54"/>
    </row>
    <row r="573" ht="14.25" customHeight="1">
      <c r="F573" s="53"/>
      <c r="G573" s="54"/>
    </row>
    <row r="574" ht="14.25" customHeight="1">
      <c r="F574" s="53"/>
      <c r="G574" s="54"/>
    </row>
    <row r="575" ht="14.25" customHeight="1">
      <c r="F575" s="53"/>
      <c r="G575" s="54"/>
    </row>
    <row r="576" ht="14.25" customHeight="1">
      <c r="F576" s="53"/>
      <c r="G576" s="54"/>
    </row>
    <row r="577" ht="14.25" customHeight="1">
      <c r="F577" s="53"/>
      <c r="G577" s="54"/>
    </row>
    <row r="578" ht="14.25" customHeight="1">
      <c r="F578" s="53"/>
      <c r="G578" s="54"/>
    </row>
    <row r="579" ht="14.25" customHeight="1">
      <c r="F579" s="53"/>
      <c r="G579" s="54"/>
    </row>
    <row r="580" ht="14.25" customHeight="1">
      <c r="F580" s="53"/>
      <c r="G580" s="54"/>
    </row>
    <row r="581" ht="14.25" customHeight="1">
      <c r="F581" s="53"/>
      <c r="G581" s="54"/>
    </row>
    <row r="582" ht="14.25" customHeight="1">
      <c r="F582" s="53"/>
      <c r="G582" s="54"/>
    </row>
    <row r="583" ht="14.25" customHeight="1">
      <c r="F583" s="53"/>
      <c r="G583" s="54"/>
    </row>
    <row r="584" ht="14.25" customHeight="1">
      <c r="F584" s="53"/>
      <c r="G584" s="54"/>
    </row>
    <row r="585" ht="14.25" customHeight="1">
      <c r="F585" s="53"/>
      <c r="G585" s="54"/>
    </row>
    <row r="586" ht="14.25" customHeight="1">
      <c r="F586" s="53"/>
      <c r="G586" s="54"/>
    </row>
    <row r="587" ht="14.25" customHeight="1">
      <c r="F587" s="53"/>
      <c r="G587" s="54"/>
    </row>
    <row r="588" ht="14.25" customHeight="1">
      <c r="F588" s="53"/>
      <c r="G588" s="54"/>
    </row>
    <row r="589" ht="14.25" customHeight="1">
      <c r="F589" s="53"/>
      <c r="G589" s="54"/>
    </row>
    <row r="590" ht="14.25" customHeight="1">
      <c r="F590" s="53"/>
      <c r="G590" s="54"/>
    </row>
    <row r="591" ht="14.25" customHeight="1">
      <c r="F591" s="53"/>
      <c r="G591" s="54"/>
    </row>
    <row r="592" ht="14.25" customHeight="1">
      <c r="F592" s="53"/>
      <c r="G592" s="54"/>
    </row>
    <row r="593" ht="14.25" customHeight="1">
      <c r="F593" s="53"/>
      <c r="G593" s="54"/>
    </row>
    <row r="594" ht="14.25" customHeight="1">
      <c r="F594" s="53"/>
      <c r="G594" s="54"/>
    </row>
    <row r="595" ht="14.25" customHeight="1">
      <c r="F595" s="53"/>
      <c r="G595" s="54"/>
    </row>
    <row r="596" ht="14.25" customHeight="1">
      <c r="F596" s="53"/>
      <c r="G596" s="54"/>
    </row>
    <row r="597" ht="14.25" customHeight="1">
      <c r="F597" s="53"/>
      <c r="G597" s="54"/>
    </row>
    <row r="598" ht="14.25" customHeight="1">
      <c r="F598" s="53"/>
      <c r="G598" s="54"/>
    </row>
    <row r="599" ht="14.25" customHeight="1">
      <c r="F599" s="53"/>
      <c r="G599" s="54"/>
    </row>
    <row r="600" ht="14.25" customHeight="1">
      <c r="F600" s="53"/>
      <c r="G600" s="54"/>
    </row>
    <row r="601" ht="14.25" customHeight="1">
      <c r="F601" s="53"/>
      <c r="G601" s="54"/>
    </row>
    <row r="602" ht="14.25" customHeight="1">
      <c r="F602" s="53"/>
      <c r="G602" s="54"/>
    </row>
    <row r="603" ht="14.25" customHeight="1">
      <c r="F603" s="53"/>
      <c r="G603" s="54"/>
    </row>
    <row r="604" ht="14.25" customHeight="1">
      <c r="F604" s="53"/>
      <c r="G604" s="54"/>
    </row>
    <row r="605" ht="14.25" customHeight="1">
      <c r="F605" s="53"/>
      <c r="G605" s="54"/>
    </row>
    <row r="606" ht="14.25" customHeight="1">
      <c r="F606" s="53"/>
      <c r="G606" s="54"/>
    </row>
    <row r="607" ht="14.25" customHeight="1">
      <c r="F607" s="53"/>
      <c r="G607" s="54"/>
    </row>
    <row r="608" ht="14.25" customHeight="1">
      <c r="F608" s="53"/>
      <c r="G608" s="54"/>
    </row>
    <row r="609" ht="14.25" customHeight="1">
      <c r="F609" s="53"/>
      <c r="G609" s="54"/>
    </row>
    <row r="610" ht="14.25" customHeight="1">
      <c r="F610" s="53"/>
      <c r="G610" s="54"/>
    </row>
    <row r="611" ht="14.25" customHeight="1">
      <c r="F611" s="53"/>
      <c r="G611" s="54"/>
    </row>
    <row r="612" ht="14.25" customHeight="1">
      <c r="F612" s="53"/>
      <c r="G612" s="54"/>
    </row>
    <row r="613" ht="14.25" customHeight="1">
      <c r="F613" s="53"/>
      <c r="G613" s="54"/>
    </row>
    <row r="614" ht="14.25" customHeight="1">
      <c r="F614" s="53"/>
      <c r="G614" s="54"/>
    </row>
    <row r="615" ht="14.25" customHeight="1">
      <c r="F615" s="53"/>
      <c r="G615" s="54"/>
    </row>
    <row r="616" ht="14.25" customHeight="1">
      <c r="F616" s="53"/>
      <c r="G616" s="54"/>
    </row>
    <row r="617" ht="14.25" customHeight="1">
      <c r="F617" s="53"/>
      <c r="G617" s="54"/>
    </row>
    <row r="618" ht="14.25" customHeight="1">
      <c r="F618" s="53"/>
      <c r="G618" s="54"/>
    </row>
    <row r="619" ht="14.25" customHeight="1">
      <c r="F619" s="53"/>
      <c r="G619" s="54"/>
    </row>
    <row r="620" ht="14.25" customHeight="1">
      <c r="F620" s="53"/>
      <c r="G620" s="54"/>
    </row>
    <row r="621" ht="14.25" customHeight="1">
      <c r="F621" s="53"/>
      <c r="G621" s="54"/>
    </row>
    <row r="622" ht="14.25" customHeight="1">
      <c r="F622" s="53"/>
      <c r="G622" s="54"/>
    </row>
    <row r="623" ht="14.25" customHeight="1">
      <c r="F623" s="53"/>
      <c r="G623" s="54"/>
    </row>
    <row r="624" ht="14.25" customHeight="1">
      <c r="F624" s="53"/>
      <c r="G624" s="54"/>
    </row>
    <row r="625" ht="14.25" customHeight="1">
      <c r="F625" s="53"/>
      <c r="G625" s="54"/>
    </row>
    <row r="626" ht="14.25" customHeight="1">
      <c r="F626" s="53"/>
      <c r="G626" s="54"/>
    </row>
    <row r="627" ht="14.25" customHeight="1">
      <c r="F627" s="53"/>
      <c r="G627" s="54"/>
    </row>
    <row r="628" ht="14.25" customHeight="1">
      <c r="F628" s="53"/>
      <c r="G628" s="54"/>
    </row>
    <row r="629" ht="14.25" customHeight="1">
      <c r="F629" s="53"/>
      <c r="G629" s="54"/>
    </row>
    <row r="630" ht="14.25" customHeight="1">
      <c r="F630" s="53"/>
      <c r="G630" s="54"/>
    </row>
    <row r="631" ht="14.25" customHeight="1">
      <c r="F631" s="53"/>
      <c r="G631" s="54"/>
    </row>
    <row r="632" ht="14.25" customHeight="1">
      <c r="F632" s="53"/>
      <c r="G632" s="54"/>
    </row>
    <row r="633" ht="14.25" customHeight="1">
      <c r="F633" s="53"/>
      <c r="G633" s="54"/>
    </row>
    <row r="634" ht="14.25" customHeight="1">
      <c r="F634" s="53"/>
      <c r="G634" s="54"/>
    </row>
    <row r="635" ht="14.25" customHeight="1">
      <c r="F635" s="53"/>
      <c r="G635" s="54"/>
    </row>
    <row r="636" ht="14.25" customHeight="1">
      <c r="F636" s="53"/>
      <c r="G636" s="54"/>
    </row>
    <row r="637" ht="14.25" customHeight="1">
      <c r="F637" s="53"/>
      <c r="G637" s="54"/>
    </row>
    <row r="638" ht="14.25" customHeight="1">
      <c r="F638" s="53"/>
      <c r="G638" s="54"/>
    </row>
    <row r="639" ht="14.25" customHeight="1">
      <c r="F639" s="53"/>
      <c r="G639" s="54"/>
    </row>
    <row r="640" ht="14.25" customHeight="1">
      <c r="F640" s="53"/>
      <c r="G640" s="54"/>
    </row>
    <row r="641" ht="14.25" customHeight="1">
      <c r="F641" s="53"/>
      <c r="G641" s="54"/>
    </row>
    <row r="642" ht="14.25" customHeight="1">
      <c r="F642" s="53"/>
      <c r="G642" s="54"/>
    </row>
    <row r="643" ht="14.25" customHeight="1">
      <c r="F643" s="53"/>
      <c r="G643" s="54"/>
    </row>
    <row r="644" ht="14.25" customHeight="1">
      <c r="F644" s="53"/>
      <c r="G644" s="54"/>
    </row>
    <row r="645" ht="14.25" customHeight="1">
      <c r="F645" s="53"/>
      <c r="G645" s="54"/>
    </row>
    <row r="646" ht="14.25" customHeight="1">
      <c r="F646" s="53"/>
      <c r="G646" s="54"/>
    </row>
    <row r="647" ht="14.25" customHeight="1">
      <c r="F647" s="53"/>
      <c r="G647" s="54"/>
    </row>
    <row r="648" ht="14.25" customHeight="1">
      <c r="F648" s="53"/>
      <c r="G648" s="54"/>
    </row>
    <row r="649" ht="14.25" customHeight="1">
      <c r="F649" s="53"/>
      <c r="G649" s="54"/>
    </row>
    <row r="650" ht="14.25" customHeight="1">
      <c r="F650" s="53"/>
      <c r="G650" s="54"/>
    </row>
    <row r="651" ht="14.25" customHeight="1">
      <c r="F651" s="53"/>
      <c r="G651" s="54"/>
    </row>
    <row r="652" ht="14.25" customHeight="1">
      <c r="F652" s="53"/>
      <c r="G652" s="54"/>
    </row>
    <row r="653" ht="14.25" customHeight="1">
      <c r="F653" s="53"/>
      <c r="G653" s="54"/>
    </row>
    <row r="654" ht="14.25" customHeight="1">
      <c r="F654" s="53"/>
      <c r="G654" s="54"/>
    </row>
    <row r="655" ht="14.25" customHeight="1">
      <c r="F655" s="53"/>
      <c r="G655" s="54"/>
    </row>
    <row r="656" ht="14.25" customHeight="1">
      <c r="F656" s="53"/>
      <c r="G656" s="54"/>
    </row>
    <row r="657" ht="14.25" customHeight="1">
      <c r="F657" s="53"/>
      <c r="G657" s="54"/>
    </row>
    <row r="658" ht="14.25" customHeight="1">
      <c r="F658" s="53"/>
      <c r="G658" s="54"/>
    </row>
    <row r="659" ht="14.25" customHeight="1">
      <c r="F659" s="53"/>
      <c r="G659" s="54"/>
    </row>
    <row r="660" ht="14.25" customHeight="1">
      <c r="F660" s="53"/>
      <c r="G660" s="54"/>
    </row>
    <row r="661" ht="14.25" customHeight="1">
      <c r="F661" s="53"/>
      <c r="G661" s="54"/>
    </row>
    <row r="662" ht="14.25" customHeight="1">
      <c r="F662" s="53"/>
      <c r="G662" s="54"/>
    </row>
    <row r="663" ht="14.25" customHeight="1">
      <c r="F663" s="53"/>
      <c r="G663" s="54"/>
    </row>
    <row r="664" ht="14.25" customHeight="1">
      <c r="F664" s="53"/>
      <c r="G664" s="54"/>
    </row>
    <row r="665" ht="14.25" customHeight="1">
      <c r="F665" s="53"/>
      <c r="G665" s="54"/>
    </row>
    <row r="666" ht="14.25" customHeight="1">
      <c r="F666" s="53"/>
      <c r="G666" s="54"/>
    </row>
    <row r="667" ht="14.25" customHeight="1">
      <c r="F667" s="53"/>
      <c r="G667" s="54"/>
    </row>
    <row r="668" ht="14.25" customHeight="1">
      <c r="F668" s="53"/>
      <c r="G668" s="54"/>
    </row>
    <row r="669" ht="14.25" customHeight="1">
      <c r="F669" s="53"/>
      <c r="G669" s="54"/>
    </row>
    <row r="670" ht="14.25" customHeight="1">
      <c r="F670" s="53"/>
      <c r="G670" s="54"/>
    </row>
    <row r="671" ht="14.25" customHeight="1">
      <c r="F671" s="53"/>
      <c r="G671" s="54"/>
    </row>
    <row r="672" ht="14.25" customHeight="1">
      <c r="F672" s="53"/>
      <c r="G672" s="54"/>
    </row>
    <row r="673" ht="14.25" customHeight="1">
      <c r="F673" s="53"/>
      <c r="G673" s="54"/>
    </row>
    <row r="674" ht="14.25" customHeight="1">
      <c r="F674" s="53"/>
      <c r="G674" s="54"/>
    </row>
    <row r="675" ht="14.25" customHeight="1">
      <c r="F675" s="53"/>
      <c r="G675" s="54"/>
    </row>
    <row r="676" ht="14.25" customHeight="1">
      <c r="F676" s="53"/>
      <c r="G676" s="54"/>
    </row>
    <row r="677" ht="14.25" customHeight="1">
      <c r="F677" s="53"/>
      <c r="G677" s="54"/>
    </row>
    <row r="678" ht="14.25" customHeight="1">
      <c r="F678" s="53"/>
      <c r="G678" s="54"/>
    </row>
    <row r="679" ht="14.25" customHeight="1">
      <c r="F679" s="53"/>
      <c r="G679" s="54"/>
    </row>
    <row r="680" ht="14.25" customHeight="1">
      <c r="F680" s="53"/>
      <c r="G680" s="54"/>
    </row>
    <row r="681" ht="14.25" customHeight="1">
      <c r="F681" s="53"/>
      <c r="G681" s="54"/>
    </row>
    <row r="682" ht="14.25" customHeight="1">
      <c r="F682" s="53"/>
      <c r="G682" s="54"/>
    </row>
    <row r="683" ht="14.25" customHeight="1">
      <c r="F683" s="53"/>
      <c r="G683" s="54"/>
    </row>
    <row r="684" ht="14.25" customHeight="1">
      <c r="F684" s="53"/>
      <c r="G684" s="54"/>
    </row>
    <row r="685" ht="14.25" customHeight="1">
      <c r="F685" s="53"/>
      <c r="G685" s="54"/>
    </row>
    <row r="686" ht="14.25" customHeight="1">
      <c r="F686" s="53"/>
      <c r="G686" s="54"/>
    </row>
    <row r="687" ht="14.25" customHeight="1">
      <c r="F687" s="53"/>
      <c r="G687" s="54"/>
    </row>
    <row r="688" ht="14.25" customHeight="1">
      <c r="F688" s="53"/>
      <c r="G688" s="54"/>
    </row>
    <row r="689" ht="14.25" customHeight="1">
      <c r="F689" s="53"/>
      <c r="G689" s="54"/>
    </row>
    <row r="690" ht="14.25" customHeight="1">
      <c r="F690" s="53"/>
      <c r="G690" s="54"/>
    </row>
    <row r="691" ht="14.25" customHeight="1">
      <c r="F691" s="53"/>
      <c r="G691" s="54"/>
    </row>
    <row r="692" ht="14.25" customHeight="1">
      <c r="F692" s="53"/>
      <c r="G692" s="54"/>
    </row>
    <row r="693" ht="14.25" customHeight="1">
      <c r="F693" s="53"/>
      <c r="G693" s="54"/>
    </row>
    <row r="694" ht="14.25" customHeight="1">
      <c r="F694" s="53"/>
      <c r="G694" s="54"/>
    </row>
    <row r="695" ht="14.25" customHeight="1">
      <c r="F695" s="53"/>
      <c r="G695" s="54"/>
    </row>
    <row r="696" ht="14.25" customHeight="1">
      <c r="F696" s="53"/>
      <c r="G696" s="54"/>
    </row>
    <row r="697" ht="14.25" customHeight="1">
      <c r="F697" s="53"/>
      <c r="G697" s="54"/>
    </row>
    <row r="698" ht="14.25" customHeight="1">
      <c r="F698" s="53"/>
      <c r="G698" s="54"/>
    </row>
    <row r="699" ht="14.25" customHeight="1">
      <c r="F699" s="53"/>
      <c r="G699" s="54"/>
    </row>
    <row r="700" ht="14.25" customHeight="1">
      <c r="F700" s="53"/>
      <c r="G700" s="54"/>
    </row>
    <row r="701" ht="14.25" customHeight="1">
      <c r="F701" s="53"/>
      <c r="G701" s="54"/>
    </row>
    <row r="702" ht="14.25" customHeight="1">
      <c r="F702" s="53"/>
      <c r="G702" s="54"/>
    </row>
    <row r="703" ht="14.25" customHeight="1">
      <c r="F703" s="53"/>
      <c r="G703" s="54"/>
    </row>
    <row r="704" ht="14.25" customHeight="1">
      <c r="F704" s="53"/>
      <c r="G704" s="54"/>
    </row>
    <row r="705" ht="14.25" customHeight="1">
      <c r="F705" s="53"/>
      <c r="G705" s="54"/>
    </row>
    <row r="706" ht="14.25" customHeight="1">
      <c r="F706" s="53"/>
      <c r="G706" s="54"/>
    </row>
    <row r="707" ht="14.25" customHeight="1">
      <c r="F707" s="53"/>
      <c r="G707" s="54"/>
    </row>
    <row r="708" ht="14.25" customHeight="1">
      <c r="F708" s="53"/>
      <c r="G708" s="54"/>
    </row>
    <row r="709" ht="14.25" customHeight="1">
      <c r="F709" s="53"/>
      <c r="G709" s="54"/>
    </row>
    <row r="710" ht="14.25" customHeight="1">
      <c r="F710" s="53"/>
      <c r="G710" s="54"/>
    </row>
    <row r="711" ht="14.25" customHeight="1">
      <c r="F711" s="53"/>
      <c r="G711" s="54"/>
    </row>
    <row r="712" ht="14.25" customHeight="1">
      <c r="F712" s="53"/>
      <c r="G712" s="54"/>
    </row>
    <row r="713" ht="14.25" customHeight="1">
      <c r="F713" s="53"/>
      <c r="G713" s="54"/>
    </row>
    <row r="714" ht="14.25" customHeight="1">
      <c r="F714" s="53"/>
      <c r="G714" s="54"/>
    </row>
    <row r="715" ht="14.25" customHeight="1">
      <c r="F715" s="53"/>
      <c r="G715" s="54"/>
    </row>
    <row r="716" ht="14.25" customHeight="1">
      <c r="F716" s="53"/>
      <c r="G716" s="54"/>
    </row>
    <row r="717" ht="14.25" customHeight="1">
      <c r="F717" s="53"/>
      <c r="G717" s="54"/>
    </row>
    <row r="718" ht="14.25" customHeight="1">
      <c r="F718" s="53"/>
      <c r="G718" s="54"/>
    </row>
    <row r="719" ht="14.25" customHeight="1">
      <c r="F719" s="53"/>
      <c r="G719" s="54"/>
    </row>
    <row r="720" ht="14.25" customHeight="1">
      <c r="F720" s="53"/>
      <c r="G720" s="54"/>
    </row>
    <row r="721" ht="14.25" customHeight="1">
      <c r="F721" s="53"/>
      <c r="G721" s="54"/>
    </row>
    <row r="722" ht="14.25" customHeight="1">
      <c r="F722" s="53"/>
      <c r="G722" s="54"/>
    </row>
    <row r="723" ht="14.25" customHeight="1">
      <c r="F723" s="53"/>
      <c r="G723" s="54"/>
    </row>
    <row r="724" ht="14.25" customHeight="1">
      <c r="F724" s="53"/>
      <c r="G724" s="54"/>
    </row>
    <row r="725" ht="14.25" customHeight="1">
      <c r="F725" s="53"/>
      <c r="G725" s="54"/>
    </row>
    <row r="726" ht="14.25" customHeight="1">
      <c r="F726" s="53"/>
      <c r="G726" s="54"/>
    </row>
    <row r="727" ht="14.25" customHeight="1">
      <c r="F727" s="53"/>
      <c r="G727" s="54"/>
    </row>
    <row r="728" ht="14.25" customHeight="1">
      <c r="F728" s="53"/>
      <c r="G728" s="54"/>
    </row>
    <row r="729" ht="14.25" customHeight="1">
      <c r="F729" s="53"/>
      <c r="G729" s="54"/>
    </row>
    <row r="730" ht="14.25" customHeight="1">
      <c r="F730" s="53"/>
      <c r="G730" s="54"/>
    </row>
    <row r="731" ht="14.25" customHeight="1">
      <c r="F731" s="53"/>
      <c r="G731" s="54"/>
    </row>
    <row r="732" ht="14.25" customHeight="1">
      <c r="F732" s="53"/>
      <c r="G732" s="54"/>
    </row>
    <row r="733" ht="14.25" customHeight="1">
      <c r="F733" s="53"/>
      <c r="G733" s="54"/>
    </row>
    <row r="734" ht="14.25" customHeight="1">
      <c r="F734" s="53"/>
      <c r="G734" s="54"/>
    </row>
    <row r="735" ht="14.25" customHeight="1">
      <c r="F735" s="53"/>
      <c r="G735" s="54"/>
    </row>
    <row r="736" ht="14.25" customHeight="1">
      <c r="F736" s="53"/>
      <c r="G736" s="54"/>
    </row>
    <row r="737" ht="14.25" customHeight="1">
      <c r="F737" s="53"/>
      <c r="G737" s="54"/>
    </row>
    <row r="738" ht="14.25" customHeight="1">
      <c r="F738" s="53"/>
      <c r="G738" s="54"/>
    </row>
    <row r="739" ht="14.25" customHeight="1">
      <c r="F739" s="53"/>
      <c r="G739" s="54"/>
    </row>
    <row r="740" ht="14.25" customHeight="1">
      <c r="F740" s="53"/>
      <c r="G740" s="54"/>
    </row>
    <row r="741" ht="14.25" customHeight="1">
      <c r="F741" s="53"/>
      <c r="G741" s="54"/>
    </row>
    <row r="742" ht="14.25" customHeight="1">
      <c r="F742" s="53"/>
      <c r="G742" s="54"/>
    </row>
    <row r="743" ht="14.25" customHeight="1">
      <c r="F743" s="53"/>
      <c r="G743" s="54"/>
    </row>
    <row r="744" ht="14.25" customHeight="1">
      <c r="F744" s="53"/>
      <c r="G744" s="54"/>
    </row>
    <row r="745" ht="14.25" customHeight="1">
      <c r="F745" s="53"/>
      <c r="G745" s="54"/>
    </row>
    <row r="746" ht="14.25" customHeight="1">
      <c r="F746" s="53"/>
      <c r="G746" s="54"/>
    </row>
    <row r="747" ht="14.25" customHeight="1">
      <c r="F747" s="53"/>
      <c r="G747" s="54"/>
    </row>
    <row r="748" ht="14.25" customHeight="1">
      <c r="F748" s="53"/>
      <c r="G748" s="54"/>
    </row>
    <row r="749" ht="14.25" customHeight="1">
      <c r="F749" s="53"/>
      <c r="G749" s="54"/>
    </row>
    <row r="750" ht="14.25" customHeight="1">
      <c r="F750" s="53"/>
      <c r="G750" s="54"/>
    </row>
    <row r="751" ht="14.25" customHeight="1">
      <c r="F751" s="53"/>
      <c r="G751" s="54"/>
    </row>
    <row r="752" ht="14.25" customHeight="1">
      <c r="F752" s="53"/>
      <c r="G752" s="54"/>
    </row>
    <row r="753" ht="14.25" customHeight="1">
      <c r="F753" s="53"/>
      <c r="G753" s="54"/>
    </row>
    <row r="754" ht="14.25" customHeight="1">
      <c r="F754" s="53"/>
      <c r="G754" s="54"/>
    </row>
    <row r="755" ht="14.25" customHeight="1">
      <c r="F755" s="53"/>
      <c r="G755" s="54"/>
    </row>
    <row r="756" ht="14.25" customHeight="1">
      <c r="F756" s="53"/>
      <c r="G756" s="54"/>
    </row>
    <row r="757" ht="14.25" customHeight="1">
      <c r="F757" s="53"/>
      <c r="G757" s="54"/>
    </row>
    <row r="758" ht="14.25" customHeight="1">
      <c r="F758" s="53"/>
      <c r="G758" s="54"/>
    </row>
    <row r="759" ht="14.25" customHeight="1">
      <c r="F759" s="53"/>
      <c r="G759" s="54"/>
    </row>
    <row r="760" ht="14.25" customHeight="1">
      <c r="F760" s="53"/>
      <c r="G760" s="54"/>
    </row>
    <row r="761" ht="14.25" customHeight="1">
      <c r="F761" s="53"/>
      <c r="G761" s="54"/>
    </row>
    <row r="762" ht="14.25" customHeight="1">
      <c r="F762" s="53"/>
      <c r="G762" s="54"/>
    </row>
    <row r="763" ht="14.25" customHeight="1">
      <c r="F763" s="53"/>
      <c r="G763" s="54"/>
    </row>
    <row r="764" ht="14.25" customHeight="1">
      <c r="F764" s="53"/>
      <c r="G764" s="54"/>
    </row>
    <row r="765" ht="14.25" customHeight="1">
      <c r="F765" s="53"/>
      <c r="G765" s="54"/>
    </row>
    <row r="766" ht="14.25" customHeight="1">
      <c r="F766" s="53"/>
      <c r="G766" s="54"/>
    </row>
    <row r="767" ht="14.25" customHeight="1">
      <c r="F767" s="53"/>
      <c r="G767" s="54"/>
    </row>
    <row r="768" ht="14.25" customHeight="1">
      <c r="F768" s="53"/>
      <c r="G768" s="54"/>
    </row>
    <row r="769" ht="14.25" customHeight="1">
      <c r="F769" s="53"/>
      <c r="G769" s="54"/>
    </row>
    <row r="770" ht="14.25" customHeight="1">
      <c r="F770" s="53"/>
      <c r="G770" s="54"/>
    </row>
    <row r="771" ht="14.25" customHeight="1">
      <c r="F771" s="53"/>
      <c r="G771" s="54"/>
    </row>
    <row r="772" ht="14.25" customHeight="1">
      <c r="F772" s="53"/>
      <c r="G772" s="54"/>
    </row>
    <row r="773" ht="14.25" customHeight="1">
      <c r="F773" s="53"/>
      <c r="G773" s="54"/>
    </row>
    <row r="774" ht="14.25" customHeight="1">
      <c r="F774" s="53"/>
      <c r="G774" s="54"/>
    </row>
    <row r="775" ht="14.25" customHeight="1">
      <c r="F775" s="53"/>
      <c r="G775" s="54"/>
    </row>
    <row r="776" ht="14.25" customHeight="1">
      <c r="F776" s="53"/>
      <c r="G776" s="54"/>
    </row>
    <row r="777" ht="14.25" customHeight="1">
      <c r="F777" s="53"/>
      <c r="G777" s="54"/>
    </row>
    <row r="778" ht="14.25" customHeight="1">
      <c r="F778" s="53"/>
      <c r="G778" s="54"/>
    </row>
    <row r="779" ht="14.25" customHeight="1">
      <c r="F779" s="53"/>
      <c r="G779" s="54"/>
    </row>
    <row r="780" ht="14.25" customHeight="1">
      <c r="F780" s="53"/>
      <c r="G780" s="54"/>
    </row>
    <row r="781" ht="14.25" customHeight="1">
      <c r="F781" s="53"/>
      <c r="G781" s="54"/>
    </row>
    <row r="782" ht="14.25" customHeight="1">
      <c r="F782" s="53"/>
      <c r="G782" s="54"/>
    </row>
    <row r="783" ht="14.25" customHeight="1">
      <c r="F783" s="53"/>
      <c r="G783" s="54"/>
    </row>
    <row r="784" ht="14.25" customHeight="1">
      <c r="F784" s="53"/>
      <c r="G784" s="54"/>
    </row>
    <row r="785" ht="14.25" customHeight="1">
      <c r="F785" s="53"/>
      <c r="G785" s="54"/>
    </row>
    <row r="786" ht="14.25" customHeight="1">
      <c r="F786" s="53"/>
      <c r="G786" s="54"/>
    </row>
    <row r="787" ht="14.25" customHeight="1">
      <c r="F787" s="53"/>
      <c r="G787" s="54"/>
    </row>
    <row r="788" ht="14.25" customHeight="1">
      <c r="F788" s="53"/>
      <c r="G788" s="54"/>
    </row>
    <row r="789" ht="14.25" customHeight="1">
      <c r="F789" s="53"/>
      <c r="G789" s="54"/>
    </row>
    <row r="790" ht="14.25" customHeight="1">
      <c r="F790" s="53"/>
      <c r="G790" s="54"/>
    </row>
    <row r="791" ht="14.25" customHeight="1">
      <c r="F791" s="53"/>
      <c r="G791" s="54"/>
    </row>
    <row r="792" ht="14.25" customHeight="1">
      <c r="F792" s="53"/>
      <c r="G792" s="54"/>
    </row>
    <row r="793" ht="14.25" customHeight="1">
      <c r="F793" s="53"/>
      <c r="G793" s="54"/>
    </row>
    <row r="794" ht="14.25" customHeight="1">
      <c r="F794" s="53"/>
      <c r="G794" s="54"/>
    </row>
    <row r="795" ht="14.25" customHeight="1">
      <c r="F795" s="53"/>
      <c r="G795" s="54"/>
    </row>
    <row r="796" ht="14.25" customHeight="1">
      <c r="F796" s="53"/>
      <c r="G796" s="54"/>
    </row>
    <row r="797" ht="14.25" customHeight="1">
      <c r="F797" s="53"/>
      <c r="G797" s="54"/>
    </row>
    <row r="798" ht="14.25" customHeight="1">
      <c r="F798" s="53"/>
      <c r="G798" s="54"/>
    </row>
    <row r="799" ht="14.25" customHeight="1">
      <c r="F799" s="53"/>
      <c r="G799" s="54"/>
    </row>
    <row r="800" ht="14.25" customHeight="1">
      <c r="F800" s="53"/>
      <c r="G800" s="54"/>
    </row>
    <row r="801" ht="14.25" customHeight="1">
      <c r="F801" s="53"/>
      <c r="G801" s="54"/>
    </row>
    <row r="802" ht="14.25" customHeight="1">
      <c r="F802" s="53"/>
      <c r="G802" s="54"/>
    </row>
    <row r="803" ht="14.25" customHeight="1">
      <c r="F803" s="53"/>
      <c r="G803" s="54"/>
    </row>
    <row r="804" ht="14.25" customHeight="1">
      <c r="F804" s="53"/>
      <c r="G804" s="54"/>
    </row>
    <row r="805" ht="14.25" customHeight="1">
      <c r="F805" s="53"/>
      <c r="G805" s="54"/>
    </row>
    <row r="806" ht="14.25" customHeight="1">
      <c r="F806" s="53"/>
      <c r="G806" s="54"/>
    </row>
    <row r="807" ht="14.25" customHeight="1">
      <c r="F807" s="53"/>
      <c r="G807" s="54"/>
    </row>
    <row r="808" ht="14.25" customHeight="1">
      <c r="F808" s="53"/>
      <c r="G808" s="54"/>
    </row>
    <row r="809" ht="14.25" customHeight="1">
      <c r="F809" s="53"/>
      <c r="G809" s="54"/>
    </row>
    <row r="810" ht="14.25" customHeight="1">
      <c r="F810" s="53"/>
      <c r="G810" s="54"/>
    </row>
    <row r="811" ht="14.25" customHeight="1">
      <c r="F811" s="53"/>
      <c r="G811" s="54"/>
    </row>
    <row r="812" ht="14.25" customHeight="1">
      <c r="F812" s="53"/>
      <c r="G812" s="54"/>
    </row>
    <row r="813" ht="14.25" customHeight="1">
      <c r="F813" s="53"/>
      <c r="G813" s="54"/>
    </row>
    <row r="814" ht="14.25" customHeight="1">
      <c r="F814" s="53"/>
      <c r="G814" s="54"/>
    </row>
    <row r="815" ht="14.25" customHeight="1">
      <c r="F815" s="53"/>
      <c r="G815" s="54"/>
    </row>
    <row r="816" ht="14.25" customHeight="1">
      <c r="F816" s="53"/>
      <c r="G816" s="54"/>
    </row>
    <row r="817" ht="14.25" customHeight="1">
      <c r="F817" s="53"/>
      <c r="G817" s="54"/>
    </row>
    <row r="818" ht="14.25" customHeight="1">
      <c r="F818" s="53"/>
      <c r="G818" s="54"/>
    </row>
    <row r="819" ht="14.25" customHeight="1">
      <c r="F819" s="53"/>
      <c r="G819" s="54"/>
    </row>
    <row r="820" ht="14.25" customHeight="1">
      <c r="F820" s="53"/>
      <c r="G820" s="54"/>
    </row>
    <row r="821" ht="14.25" customHeight="1">
      <c r="F821" s="53"/>
      <c r="G821" s="54"/>
    </row>
    <row r="822" ht="14.25" customHeight="1">
      <c r="F822" s="53"/>
      <c r="G822" s="54"/>
    </row>
    <row r="823" ht="14.25" customHeight="1">
      <c r="F823" s="53"/>
      <c r="G823" s="54"/>
    </row>
    <row r="824" ht="14.25" customHeight="1">
      <c r="F824" s="53"/>
      <c r="G824" s="54"/>
    </row>
    <row r="825" ht="14.25" customHeight="1">
      <c r="F825" s="53"/>
      <c r="G825" s="54"/>
    </row>
    <row r="826" ht="14.25" customHeight="1">
      <c r="F826" s="53"/>
      <c r="G826" s="54"/>
    </row>
    <row r="827" ht="14.25" customHeight="1">
      <c r="F827" s="53"/>
      <c r="G827" s="54"/>
    </row>
    <row r="828" ht="14.25" customHeight="1">
      <c r="F828" s="53"/>
      <c r="G828" s="54"/>
    </row>
    <row r="829" ht="14.25" customHeight="1">
      <c r="F829" s="53"/>
      <c r="G829" s="54"/>
    </row>
    <row r="830" ht="14.25" customHeight="1">
      <c r="F830" s="53"/>
      <c r="G830" s="54"/>
    </row>
    <row r="831" ht="14.25" customHeight="1">
      <c r="F831" s="53"/>
      <c r="G831" s="54"/>
    </row>
    <row r="832" ht="14.25" customHeight="1">
      <c r="F832" s="53"/>
      <c r="G832" s="54"/>
    </row>
    <row r="833" ht="14.25" customHeight="1">
      <c r="F833" s="53"/>
      <c r="G833" s="54"/>
    </row>
    <row r="834" ht="14.25" customHeight="1">
      <c r="F834" s="53"/>
      <c r="G834" s="54"/>
    </row>
    <row r="835" ht="14.25" customHeight="1">
      <c r="F835" s="53"/>
      <c r="G835" s="54"/>
    </row>
    <row r="836" ht="14.25" customHeight="1">
      <c r="F836" s="53"/>
      <c r="G836" s="54"/>
    </row>
    <row r="837" ht="14.25" customHeight="1">
      <c r="F837" s="53"/>
      <c r="G837" s="54"/>
    </row>
    <row r="838" ht="14.25" customHeight="1">
      <c r="F838" s="53"/>
      <c r="G838" s="54"/>
    </row>
    <row r="839" ht="14.25" customHeight="1">
      <c r="F839" s="53"/>
      <c r="G839" s="54"/>
    </row>
    <row r="840" ht="14.25" customHeight="1">
      <c r="F840" s="53"/>
      <c r="G840" s="54"/>
    </row>
    <row r="841" ht="14.25" customHeight="1">
      <c r="F841" s="53"/>
      <c r="G841" s="54"/>
    </row>
    <row r="842" ht="14.25" customHeight="1">
      <c r="F842" s="53"/>
      <c r="G842" s="54"/>
    </row>
    <row r="843" ht="14.25" customHeight="1">
      <c r="F843" s="53"/>
      <c r="G843" s="54"/>
    </row>
    <row r="844" ht="14.25" customHeight="1">
      <c r="F844" s="53"/>
      <c r="G844" s="54"/>
    </row>
    <row r="845" ht="14.25" customHeight="1">
      <c r="F845" s="53"/>
      <c r="G845" s="54"/>
    </row>
    <row r="846" ht="14.25" customHeight="1">
      <c r="F846" s="53"/>
      <c r="G846" s="54"/>
    </row>
    <row r="847" ht="14.25" customHeight="1">
      <c r="F847" s="53"/>
      <c r="G847" s="54"/>
    </row>
    <row r="848" ht="14.25" customHeight="1">
      <c r="F848" s="53"/>
      <c r="G848" s="54"/>
    </row>
    <row r="849" ht="14.25" customHeight="1">
      <c r="F849" s="53"/>
      <c r="G849" s="54"/>
    </row>
    <row r="850" ht="14.25" customHeight="1">
      <c r="F850" s="53"/>
      <c r="G850" s="54"/>
    </row>
    <row r="851" ht="14.25" customHeight="1">
      <c r="F851" s="53"/>
      <c r="G851" s="54"/>
    </row>
    <row r="852" ht="14.25" customHeight="1">
      <c r="F852" s="53"/>
      <c r="G852" s="54"/>
    </row>
    <row r="853" ht="14.25" customHeight="1">
      <c r="F853" s="53"/>
      <c r="G853" s="54"/>
    </row>
    <row r="854" ht="14.25" customHeight="1">
      <c r="F854" s="53"/>
      <c r="G854" s="54"/>
    </row>
    <row r="855" ht="14.25" customHeight="1">
      <c r="F855" s="53"/>
      <c r="G855" s="54"/>
    </row>
    <row r="856" ht="14.25" customHeight="1">
      <c r="F856" s="53"/>
      <c r="G856" s="54"/>
    </row>
    <row r="857" ht="14.25" customHeight="1">
      <c r="F857" s="53"/>
      <c r="G857" s="54"/>
    </row>
    <row r="858" ht="14.25" customHeight="1">
      <c r="F858" s="53"/>
      <c r="G858" s="54"/>
    </row>
    <row r="859" ht="14.25" customHeight="1">
      <c r="F859" s="53"/>
      <c r="G859" s="54"/>
    </row>
    <row r="860" ht="14.25" customHeight="1">
      <c r="F860" s="53"/>
      <c r="G860" s="54"/>
    </row>
    <row r="861" ht="14.25" customHeight="1">
      <c r="F861" s="53"/>
      <c r="G861" s="54"/>
    </row>
    <row r="862" ht="14.25" customHeight="1">
      <c r="F862" s="53"/>
      <c r="G862" s="54"/>
    </row>
    <row r="863" ht="14.25" customHeight="1">
      <c r="F863" s="53"/>
      <c r="G863" s="54"/>
    </row>
    <row r="864" ht="14.25" customHeight="1">
      <c r="F864" s="53"/>
      <c r="G864" s="54"/>
    </row>
    <row r="865" ht="14.25" customHeight="1">
      <c r="F865" s="53"/>
      <c r="G865" s="54"/>
    </row>
    <row r="866" ht="14.25" customHeight="1">
      <c r="F866" s="53"/>
      <c r="G866" s="54"/>
    </row>
    <row r="867" ht="14.25" customHeight="1">
      <c r="F867" s="53"/>
      <c r="G867" s="54"/>
    </row>
    <row r="868" ht="14.25" customHeight="1">
      <c r="F868" s="53"/>
      <c r="G868" s="54"/>
    </row>
    <row r="869" ht="14.25" customHeight="1">
      <c r="F869" s="53"/>
      <c r="G869" s="54"/>
    </row>
    <row r="870" ht="14.25" customHeight="1">
      <c r="F870" s="53"/>
      <c r="G870" s="54"/>
    </row>
    <row r="871" ht="14.25" customHeight="1">
      <c r="F871" s="53"/>
      <c r="G871" s="54"/>
    </row>
    <row r="872" ht="14.25" customHeight="1">
      <c r="F872" s="53"/>
      <c r="G872" s="54"/>
    </row>
    <row r="873" ht="14.25" customHeight="1">
      <c r="F873" s="53"/>
      <c r="G873" s="54"/>
    </row>
    <row r="874" ht="14.25" customHeight="1">
      <c r="F874" s="53"/>
      <c r="G874" s="54"/>
    </row>
    <row r="875" ht="14.25" customHeight="1">
      <c r="F875" s="53"/>
      <c r="G875" s="54"/>
    </row>
    <row r="876" ht="14.25" customHeight="1">
      <c r="F876" s="53"/>
      <c r="G876" s="54"/>
    </row>
    <row r="877" ht="14.25" customHeight="1">
      <c r="F877" s="53"/>
      <c r="G877" s="54"/>
    </row>
    <row r="878" ht="14.25" customHeight="1">
      <c r="F878" s="53"/>
      <c r="G878" s="54"/>
    </row>
    <row r="879" ht="14.25" customHeight="1">
      <c r="F879" s="53"/>
      <c r="G879" s="54"/>
    </row>
    <row r="880" ht="14.25" customHeight="1">
      <c r="F880" s="53"/>
      <c r="G880" s="54"/>
    </row>
    <row r="881" ht="14.25" customHeight="1">
      <c r="F881" s="53"/>
      <c r="G881" s="54"/>
    </row>
    <row r="882" ht="14.25" customHeight="1">
      <c r="F882" s="53"/>
      <c r="G882" s="54"/>
    </row>
    <row r="883" ht="14.25" customHeight="1">
      <c r="F883" s="53"/>
      <c r="G883" s="54"/>
    </row>
    <row r="884" ht="14.25" customHeight="1">
      <c r="F884" s="53"/>
      <c r="G884" s="54"/>
    </row>
    <row r="885" ht="14.25" customHeight="1">
      <c r="F885" s="53"/>
      <c r="G885" s="54"/>
    </row>
    <row r="886" ht="14.25" customHeight="1">
      <c r="F886" s="53"/>
      <c r="G886" s="54"/>
    </row>
    <row r="887" ht="14.25" customHeight="1">
      <c r="F887" s="53"/>
      <c r="G887" s="54"/>
    </row>
    <row r="888" ht="14.25" customHeight="1">
      <c r="F888" s="53"/>
      <c r="G888" s="54"/>
    </row>
    <row r="889" ht="14.25" customHeight="1">
      <c r="F889" s="53"/>
      <c r="G889" s="54"/>
    </row>
    <row r="890" ht="14.25" customHeight="1">
      <c r="F890" s="53"/>
      <c r="G890" s="54"/>
    </row>
    <row r="891" ht="14.25" customHeight="1">
      <c r="F891" s="53"/>
      <c r="G891" s="54"/>
    </row>
    <row r="892" ht="14.25" customHeight="1">
      <c r="F892" s="53"/>
      <c r="G892" s="54"/>
    </row>
    <row r="893" ht="14.25" customHeight="1">
      <c r="F893" s="53"/>
      <c r="G893" s="54"/>
    </row>
    <row r="894" ht="14.25" customHeight="1">
      <c r="F894" s="53"/>
      <c r="G894" s="54"/>
    </row>
    <row r="895" ht="14.25" customHeight="1">
      <c r="F895" s="53"/>
      <c r="G895" s="54"/>
    </row>
    <row r="896" ht="14.25" customHeight="1">
      <c r="F896" s="53"/>
      <c r="G896" s="54"/>
    </row>
    <row r="897" ht="14.25" customHeight="1">
      <c r="F897" s="53"/>
      <c r="G897" s="54"/>
    </row>
    <row r="898" ht="14.25" customHeight="1">
      <c r="F898" s="53"/>
      <c r="G898" s="54"/>
    </row>
    <row r="899" ht="14.25" customHeight="1">
      <c r="F899" s="53"/>
      <c r="G899" s="54"/>
    </row>
    <row r="900" ht="14.25" customHeight="1">
      <c r="F900" s="53"/>
      <c r="G900" s="54"/>
    </row>
    <row r="901" ht="14.25" customHeight="1">
      <c r="F901" s="53"/>
      <c r="G901" s="54"/>
    </row>
    <row r="902" ht="14.25" customHeight="1">
      <c r="F902" s="53"/>
      <c r="G902" s="54"/>
    </row>
    <row r="903" ht="14.25" customHeight="1">
      <c r="F903" s="53"/>
      <c r="G903" s="54"/>
    </row>
    <row r="904" ht="14.25" customHeight="1">
      <c r="F904" s="53"/>
      <c r="G904" s="54"/>
    </row>
    <row r="905" ht="14.25" customHeight="1">
      <c r="F905" s="53"/>
      <c r="G905" s="54"/>
    </row>
    <row r="906" ht="14.25" customHeight="1">
      <c r="F906" s="53"/>
      <c r="G906" s="54"/>
    </row>
    <row r="907" ht="14.25" customHeight="1">
      <c r="F907" s="53"/>
      <c r="G907" s="54"/>
    </row>
    <row r="908" ht="14.25" customHeight="1">
      <c r="F908" s="53"/>
      <c r="G908" s="54"/>
    </row>
    <row r="909" ht="14.25" customHeight="1">
      <c r="F909" s="53"/>
      <c r="G909" s="54"/>
    </row>
    <row r="910" ht="14.25" customHeight="1">
      <c r="F910" s="53"/>
      <c r="G910" s="54"/>
    </row>
    <row r="911" ht="14.25" customHeight="1">
      <c r="F911" s="53"/>
      <c r="G911" s="54"/>
    </row>
    <row r="912" ht="14.25" customHeight="1">
      <c r="F912" s="53"/>
      <c r="G912" s="54"/>
    </row>
    <row r="913" ht="14.25" customHeight="1">
      <c r="F913" s="53"/>
      <c r="G913" s="54"/>
    </row>
    <row r="914" ht="14.25" customHeight="1">
      <c r="F914" s="53"/>
      <c r="G914" s="54"/>
    </row>
    <row r="915" ht="14.25" customHeight="1">
      <c r="F915" s="53"/>
      <c r="G915" s="54"/>
    </row>
    <row r="916" ht="14.25" customHeight="1">
      <c r="F916" s="53"/>
      <c r="G916" s="54"/>
    </row>
    <row r="917" ht="14.25" customHeight="1">
      <c r="F917" s="53"/>
      <c r="G917" s="54"/>
    </row>
    <row r="918" ht="14.25" customHeight="1">
      <c r="F918" s="53"/>
      <c r="G918" s="54"/>
    </row>
    <row r="919" ht="14.25" customHeight="1">
      <c r="F919" s="53"/>
      <c r="G919" s="54"/>
    </row>
    <row r="920" ht="14.25" customHeight="1">
      <c r="F920" s="53"/>
      <c r="G920" s="54"/>
    </row>
    <row r="921" ht="14.25" customHeight="1">
      <c r="F921" s="53"/>
      <c r="G921" s="54"/>
    </row>
    <row r="922" ht="14.25" customHeight="1">
      <c r="F922" s="53"/>
      <c r="G922" s="54"/>
    </row>
    <row r="923" ht="14.25" customHeight="1">
      <c r="F923" s="53"/>
      <c r="G923" s="54"/>
    </row>
    <row r="924" ht="14.25" customHeight="1">
      <c r="F924" s="53"/>
      <c r="G924" s="54"/>
    </row>
    <row r="925" ht="14.25" customHeight="1">
      <c r="F925" s="53"/>
      <c r="G925" s="54"/>
    </row>
    <row r="926" ht="14.25" customHeight="1">
      <c r="F926" s="53"/>
      <c r="G926" s="54"/>
    </row>
    <row r="927" ht="14.25" customHeight="1">
      <c r="F927" s="53"/>
      <c r="G927" s="54"/>
    </row>
    <row r="928" ht="14.25" customHeight="1">
      <c r="F928" s="53"/>
      <c r="G928" s="54"/>
    </row>
    <row r="929" ht="14.25" customHeight="1">
      <c r="F929" s="53"/>
      <c r="G929" s="54"/>
    </row>
    <row r="930" ht="14.25" customHeight="1">
      <c r="F930" s="53"/>
      <c r="G930" s="54"/>
    </row>
    <row r="931" ht="14.25" customHeight="1">
      <c r="F931" s="53"/>
      <c r="G931" s="54"/>
    </row>
    <row r="932" ht="14.25" customHeight="1">
      <c r="F932" s="53"/>
      <c r="G932" s="54"/>
    </row>
    <row r="933" ht="14.25" customHeight="1">
      <c r="F933" s="53"/>
      <c r="G933" s="54"/>
    </row>
    <row r="934" ht="14.25" customHeight="1">
      <c r="F934" s="53"/>
      <c r="G934" s="54"/>
    </row>
    <row r="935" ht="14.25" customHeight="1">
      <c r="F935" s="53"/>
      <c r="G935" s="54"/>
    </row>
    <row r="936" ht="14.25" customHeight="1">
      <c r="F936" s="53"/>
      <c r="G936" s="54"/>
    </row>
    <row r="937" ht="14.25" customHeight="1">
      <c r="F937" s="53"/>
      <c r="G937" s="54"/>
    </row>
    <row r="938" ht="14.25" customHeight="1">
      <c r="F938" s="53"/>
      <c r="G938" s="54"/>
    </row>
    <row r="939" ht="14.25" customHeight="1">
      <c r="F939" s="53"/>
      <c r="G939" s="54"/>
    </row>
    <row r="940" ht="14.25" customHeight="1">
      <c r="F940" s="53"/>
      <c r="G940" s="54"/>
    </row>
    <row r="941" ht="14.25" customHeight="1">
      <c r="F941" s="53"/>
      <c r="G941" s="54"/>
    </row>
    <row r="942" ht="14.25" customHeight="1">
      <c r="F942" s="53"/>
      <c r="G942" s="54"/>
    </row>
    <row r="943" ht="14.25" customHeight="1">
      <c r="F943" s="53"/>
      <c r="G943" s="54"/>
    </row>
    <row r="944" ht="14.25" customHeight="1">
      <c r="F944" s="53"/>
      <c r="G944" s="54"/>
    </row>
    <row r="945" ht="14.25" customHeight="1">
      <c r="F945" s="53"/>
      <c r="G945" s="54"/>
    </row>
    <row r="946" ht="14.25" customHeight="1">
      <c r="F946" s="53"/>
      <c r="G946" s="54"/>
    </row>
    <row r="947" ht="14.25" customHeight="1">
      <c r="F947" s="53"/>
      <c r="G947" s="54"/>
    </row>
    <row r="948" ht="14.25" customHeight="1">
      <c r="F948" s="53"/>
      <c r="G948" s="54"/>
    </row>
    <row r="949" ht="14.25" customHeight="1">
      <c r="F949" s="53"/>
      <c r="G949" s="54"/>
    </row>
    <row r="950" ht="14.25" customHeight="1">
      <c r="F950" s="53"/>
      <c r="G950" s="54"/>
    </row>
    <row r="951" ht="14.25" customHeight="1">
      <c r="F951" s="53"/>
      <c r="G951" s="54"/>
    </row>
    <row r="952" ht="14.25" customHeight="1">
      <c r="F952" s="53"/>
      <c r="G952" s="54"/>
    </row>
    <row r="953" ht="14.25" customHeight="1">
      <c r="F953" s="53"/>
      <c r="G953" s="54"/>
    </row>
    <row r="954" ht="14.25" customHeight="1">
      <c r="F954" s="53"/>
      <c r="G954" s="54"/>
    </row>
    <row r="955" ht="14.25" customHeight="1">
      <c r="F955" s="53"/>
      <c r="G955" s="54"/>
    </row>
    <row r="956" ht="14.25" customHeight="1">
      <c r="F956" s="53"/>
      <c r="G956" s="54"/>
    </row>
    <row r="957" ht="14.25" customHeight="1">
      <c r="F957" s="53"/>
      <c r="G957" s="54"/>
    </row>
    <row r="958" ht="14.25" customHeight="1">
      <c r="F958" s="53"/>
      <c r="G958" s="54"/>
    </row>
    <row r="959" ht="14.25" customHeight="1">
      <c r="F959" s="53"/>
      <c r="G959" s="54"/>
    </row>
    <row r="960" ht="14.25" customHeight="1">
      <c r="F960" s="53"/>
      <c r="G960" s="54"/>
    </row>
    <row r="961" ht="14.25" customHeight="1">
      <c r="F961" s="53"/>
      <c r="G961" s="54"/>
    </row>
    <row r="962" ht="14.25" customHeight="1">
      <c r="F962" s="53"/>
      <c r="G962" s="54"/>
    </row>
    <row r="963" ht="14.25" customHeight="1">
      <c r="F963" s="53"/>
      <c r="G963" s="54"/>
    </row>
    <row r="964" ht="14.25" customHeight="1">
      <c r="F964" s="53"/>
      <c r="G964" s="54"/>
    </row>
    <row r="965" ht="14.25" customHeight="1">
      <c r="F965" s="53"/>
      <c r="G965" s="54"/>
    </row>
    <row r="966" ht="14.25" customHeight="1">
      <c r="F966" s="53"/>
      <c r="G966" s="54"/>
    </row>
    <row r="967" ht="14.25" customHeight="1">
      <c r="F967" s="53"/>
      <c r="G967" s="54"/>
    </row>
    <row r="968" ht="14.25" customHeight="1">
      <c r="F968" s="53"/>
      <c r="G968" s="54"/>
    </row>
    <row r="969" ht="14.25" customHeight="1">
      <c r="F969" s="53"/>
      <c r="G969" s="54"/>
    </row>
    <row r="970" ht="14.25" customHeight="1">
      <c r="F970" s="53"/>
      <c r="G970" s="54"/>
    </row>
    <row r="971" ht="14.25" customHeight="1">
      <c r="F971" s="53"/>
      <c r="G971" s="54"/>
    </row>
    <row r="972" ht="14.25" customHeight="1">
      <c r="F972" s="53"/>
      <c r="G972" s="54"/>
    </row>
    <row r="973" ht="14.25" customHeight="1">
      <c r="F973" s="53"/>
      <c r="G973" s="54"/>
    </row>
    <row r="974" ht="14.25" customHeight="1">
      <c r="F974" s="53"/>
      <c r="G974" s="54"/>
    </row>
    <row r="975" ht="14.25" customHeight="1">
      <c r="F975" s="53"/>
      <c r="G975" s="54"/>
    </row>
    <row r="976" ht="14.25" customHeight="1">
      <c r="F976" s="53"/>
      <c r="G976" s="54"/>
    </row>
    <row r="977" ht="14.25" customHeight="1">
      <c r="F977" s="53"/>
      <c r="G977" s="54"/>
    </row>
    <row r="978" ht="14.25" customHeight="1">
      <c r="F978" s="53"/>
      <c r="G978" s="54"/>
    </row>
    <row r="979" ht="14.25" customHeight="1">
      <c r="F979" s="53"/>
      <c r="G979" s="54"/>
    </row>
    <row r="980" ht="14.25" customHeight="1">
      <c r="F980" s="53"/>
      <c r="G980" s="54"/>
    </row>
    <row r="981" ht="14.25" customHeight="1">
      <c r="F981" s="53"/>
      <c r="G981" s="54"/>
    </row>
    <row r="982" ht="14.25" customHeight="1">
      <c r="F982" s="53"/>
      <c r="G982" s="54"/>
    </row>
    <row r="983" ht="14.25" customHeight="1">
      <c r="F983" s="53"/>
      <c r="G983" s="54"/>
    </row>
    <row r="984" ht="14.25" customHeight="1">
      <c r="F984" s="53"/>
      <c r="G984" s="54"/>
    </row>
    <row r="985" ht="14.25" customHeight="1">
      <c r="F985" s="53"/>
      <c r="G985" s="54"/>
    </row>
    <row r="986" ht="14.25" customHeight="1">
      <c r="F986" s="53"/>
      <c r="G986" s="54"/>
    </row>
    <row r="987" ht="14.25" customHeight="1">
      <c r="F987" s="53"/>
      <c r="G987" s="54"/>
    </row>
    <row r="988" ht="14.25" customHeight="1">
      <c r="F988" s="53"/>
      <c r="G988" s="54"/>
    </row>
    <row r="989" ht="14.25" customHeight="1">
      <c r="F989" s="53"/>
      <c r="G989" s="54"/>
    </row>
    <row r="990" ht="14.25" customHeight="1">
      <c r="F990" s="53"/>
      <c r="G990" s="54"/>
    </row>
    <row r="991" ht="14.25" customHeight="1">
      <c r="F991" s="53"/>
      <c r="G991" s="54"/>
    </row>
    <row r="992" ht="14.25" customHeight="1">
      <c r="F992" s="53"/>
      <c r="G992" s="54"/>
    </row>
    <row r="993" ht="14.25" customHeight="1">
      <c r="F993" s="53"/>
      <c r="G993" s="54"/>
    </row>
    <row r="994" ht="14.25" customHeight="1">
      <c r="F994" s="53"/>
      <c r="G994" s="54"/>
    </row>
    <row r="995" ht="14.25" customHeight="1">
      <c r="F995" s="53"/>
      <c r="G995" s="54"/>
    </row>
    <row r="996" ht="14.25" customHeight="1">
      <c r="F996" s="53"/>
      <c r="G996" s="54"/>
    </row>
    <row r="997" ht="14.25" customHeight="1">
      <c r="F997" s="53"/>
      <c r="G997" s="54"/>
    </row>
    <row r="998" ht="14.25" customHeight="1">
      <c r="F998" s="53"/>
      <c r="G998" s="54"/>
    </row>
    <row r="999" ht="14.25" customHeight="1">
      <c r="F999" s="53"/>
      <c r="G999" s="54"/>
    </row>
    <row r="1000" ht="14.25" customHeight="1">
      <c r="F1000" s="53"/>
      <c r="G1000" s="54"/>
    </row>
  </sheetData>
  <mergeCells count="198">
    <mergeCell ref="A9:D9"/>
    <mergeCell ref="G9:L9"/>
    <mergeCell ref="G10:L10"/>
    <mergeCell ref="A1:D1"/>
    <mergeCell ref="A2:D2"/>
    <mergeCell ref="A3:D3"/>
    <mergeCell ref="A4:D4"/>
    <mergeCell ref="A5:D5"/>
    <mergeCell ref="A7:D7"/>
    <mergeCell ref="A8:D8"/>
    <mergeCell ref="A10:D10"/>
    <mergeCell ref="A11:D11"/>
    <mergeCell ref="A12:D12"/>
    <mergeCell ref="A13:D13"/>
    <mergeCell ref="A15:D15"/>
    <mergeCell ref="A16:D16"/>
    <mergeCell ref="A17:D17"/>
    <mergeCell ref="A18:D18"/>
    <mergeCell ref="A19:D19"/>
    <mergeCell ref="A20:D20"/>
    <mergeCell ref="A21:D21"/>
    <mergeCell ref="A23:D23"/>
    <mergeCell ref="A24:D24"/>
    <mergeCell ref="A25:D25"/>
    <mergeCell ref="A26:D26"/>
    <mergeCell ref="A27:D27"/>
    <mergeCell ref="A28:D28"/>
    <mergeCell ref="A29:D29"/>
    <mergeCell ref="A31:D31"/>
    <mergeCell ref="A32:D32"/>
    <mergeCell ref="A33:D33"/>
    <mergeCell ref="A34:D34"/>
    <mergeCell ref="A35:D35"/>
    <mergeCell ref="A36:D36"/>
    <mergeCell ref="A37:D37"/>
    <mergeCell ref="A39:D39"/>
    <mergeCell ref="A40:D40"/>
    <mergeCell ref="A41:D41"/>
    <mergeCell ref="A42:D42"/>
    <mergeCell ref="A43:D43"/>
    <mergeCell ref="A44:D44"/>
    <mergeCell ref="A45:D45"/>
    <mergeCell ref="A47:D47"/>
    <mergeCell ref="A48:D48"/>
    <mergeCell ref="A49:D49"/>
    <mergeCell ref="A50:D50"/>
    <mergeCell ref="A51:D51"/>
    <mergeCell ref="A52:D52"/>
    <mergeCell ref="A53:D53"/>
    <mergeCell ref="A55:D55"/>
    <mergeCell ref="A56:D56"/>
    <mergeCell ref="A57:D57"/>
    <mergeCell ref="A58:D58"/>
    <mergeCell ref="A59:D59"/>
    <mergeCell ref="A60:D60"/>
    <mergeCell ref="A61:D61"/>
    <mergeCell ref="A63:D63"/>
    <mergeCell ref="A64:D64"/>
    <mergeCell ref="A65:D65"/>
    <mergeCell ref="A66:D66"/>
    <mergeCell ref="A67:D67"/>
    <mergeCell ref="A68:D68"/>
    <mergeCell ref="A69:D69"/>
    <mergeCell ref="A71:D71"/>
    <mergeCell ref="A72:D72"/>
    <mergeCell ref="A73:D73"/>
    <mergeCell ref="A74:D74"/>
    <mergeCell ref="A75:D75"/>
    <mergeCell ref="A76:D76"/>
    <mergeCell ref="A77:D77"/>
    <mergeCell ref="A79:D79"/>
    <mergeCell ref="A80:D80"/>
    <mergeCell ref="A81:D81"/>
    <mergeCell ref="A82:D82"/>
    <mergeCell ref="A83:D83"/>
    <mergeCell ref="A84:D84"/>
    <mergeCell ref="A85:D85"/>
    <mergeCell ref="A87:D87"/>
    <mergeCell ref="A88:D88"/>
    <mergeCell ref="A89:D89"/>
    <mergeCell ref="A90:D90"/>
    <mergeCell ref="A91:D91"/>
    <mergeCell ref="A92:D92"/>
    <mergeCell ref="A93:D93"/>
    <mergeCell ref="A95:D95"/>
    <mergeCell ref="A96:D96"/>
    <mergeCell ref="A97:D97"/>
    <mergeCell ref="A98:D98"/>
    <mergeCell ref="A99:D99"/>
    <mergeCell ref="A100:D100"/>
    <mergeCell ref="A101:D101"/>
    <mergeCell ref="A103:D103"/>
    <mergeCell ref="A104:D104"/>
    <mergeCell ref="A105:D105"/>
    <mergeCell ref="A162:D162"/>
    <mergeCell ref="A163:D163"/>
    <mergeCell ref="A164:D164"/>
    <mergeCell ref="A165:D165"/>
    <mergeCell ref="A167:D167"/>
    <mergeCell ref="A168:D168"/>
    <mergeCell ref="A169:D169"/>
    <mergeCell ref="A170:D170"/>
    <mergeCell ref="A171:D171"/>
    <mergeCell ref="A172:D172"/>
    <mergeCell ref="A173:D173"/>
    <mergeCell ref="A175:D175"/>
    <mergeCell ref="A176:D176"/>
    <mergeCell ref="A177:D177"/>
    <mergeCell ref="A178:D178"/>
    <mergeCell ref="A179:D179"/>
    <mergeCell ref="A180:D180"/>
    <mergeCell ref="A181:D181"/>
    <mergeCell ref="A183:D183"/>
    <mergeCell ref="A184:D184"/>
    <mergeCell ref="A185:D185"/>
    <mergeCell ref="A186:D186"/>
    <mergeCell ref="A187:D187"/>
    <mergeCell ref="A188:D188"/>
    <mergeCell ref="A189:D189"/>
    <mergeCell ref="A191:D191"/>
    <mergeCell ref="A192:D192"/>
    <mergeCell ref="A193:D193"/>
    <mergeCell ref="A194:D194"/>
    <mergeCell ref="A195:D195"/>
    <mergeCell ref="A196:D196"/>
    <mergeCell ref="A197:D197"/>
    <mergeCell ref="A199:D199"/>
    <mergeCell ref="A200:D200"/>
    <mergeCell ref="A201:D201"/>
    <mergeCell ref="A202:D202"/>
    <mergeCell ref="A203:D203"/>
    <mergeCell ref="A204:D204"/>
    <mergeCell ref="A205:D205"/>
    <mergeCell ref="A207:D207"/>
    <mergeCell ref="A208:D208"/>
    <mergeCell ref="A209:D209"/>
    <mergeCell ref="A218:D218"/>
    <mergeCell ref="A219:D219"/>
    <mergeCell ref="A220:D220"/>
    <mergeCell ref="A221:D221"/>
    <mergeCell ref="A223:D223"/>
    <mergeCell ref="A224:D224"/>
    <mergeCell ref="A210:D210"/>
    <mergeCell ref="A211:D211"/>
    <mergeCell ref="A212:D212"/>
    <mergeCell ref="A213:D213"/>
    <mergeCell ref="A215:D215"/>
    <mergeCell ref="A216:D216"/>
    <mergeCell ref="A217:D217"/>
    <mergeCell ref="A106:D106"/>
    <mergeCell ref="A107:D107"/>
    <mergeCell ref="A108:D108"/>
    <mergeCell ref="A109:D109"/>
    <mergeCell ref="A111:D111"/>
    <mergeCell ref="A112:D112"/>
    <mergeCell ref="A113:D113"/>
    <mergeCell ref="A114:D114"/>
    <mergeCell ref="A115:D115"/>
    <mergeCell ref="A116:D116"/>
    <mergeCell ref="A117:D117"/>
    <mergeCell ref="A119:D119"/>
    <mergeCell ref="A120:D120"/>
    <mergeCell ref="A121:D121"/>
    <mergeCell ref="A122:D122"/>
    <mergeCell ref="A123:D123"/>
    <mergeCell ref="A124:D124"/>
    <mergeCell ref="A125:D125"/>
    <mergeCell ref="A127:D127"/>
    <mergeCell ref="A128:D128"/>
    <mergeCell ref="A129:D129"/>
    <mergeCell ref="A130:D130"/>
    <mergeCell ref="A131:D131"/>
    <mergeCell ref="A132:D132"/>
    <mergeCell ref="A133:D133"/>
    <mergeCell ref="A135:D135"/>
    <mergeCell ref="A136:D136"/>
    <mergeCell ref="A137:D137"/>
    <mergeCell ref="A138:D138"/>
    <mergeCell ref="A139:D139"/>
    <mergeCell ref="A140:D140"/>
    <mergeCell ref="A141:D141"/>
    <mergeCell ref="A143:D143"/>
    <mergeCell ref="A144:D144"/>
    <mergeCell ref="A145:D145"/>
    <mergeCell ref="A146:D146"/>
    <mergeCell ref="A147:D147"/>
    <mergeCell ref="A148:D148"/>
    <mergeCell ref="A149:D149"/>
    <mergeCell ref="A151:D151"/>
    <mergeCell ref="A152:D152"/>
    <mergeCell ref="A153:D153"/>
    <mergeCell ref="A154:D154"/>
    <mergeCell ref="A155:D155"/>
    <mergeCell ref="A156:D156"/>
    <mergeCell ref="A157:D157"/>
    <mergeCell ref="A159:D159"/>
    <mergeCell ref="A160:D160"/>
    <mergeCell ref="A161:D161"/>
  </mergeCells>
  <conditionalFormatting sqref="C6">
    <cfRule type="cellIs" dxfId="0" priority="1" operator="equal">
      <formula>0</formula>
    </cfRule>
  </conditionalFormatting>
  <conditionalFormatting sqref="C6">
    <cfRule type="cellIs" dxfId="1" priority="2" operator="notEqual">
      <formula>$E$6</formula>
    </cfRule>
  </conditionalFormatting>
  <conditionalFormatting sqref="C14 C22 C30 C38 C46 C54 C62 C70 C78 C86 C94 C102 C110 C118 C126 C134 C142 C150 C158 C166 C174 C182 C190">
    <cfRule type="cellIs" dxfId="0" priority="3" operator="equal">
      <formula>0</formula>
    </cfRule>
  </conditionalFormatting>
  <conditionalFormatting sqref="C14 C22 C30 C38 C46 C54 C62 C70 C78 C86 C94 C102 C110 C118 C126 C134 C142 C150 C158 C166 C174 C182 C190">
    <cfRule type="cellIs" dxfId="1" priority="4" operator="notEqual">
      <formula>$E$6</formula>
    </cfRule>
  </conditionalFormatting>
  <conditionalFormatting sqref="C198 C206 C214 C222">
    <cfRule type="cellIs" dxfId="0" priority="5" operator="equal">
      <formula>0</formula>
    </cfRule>
  </conditionalFormatting>
  <conditionalFormatting sqref="C198 C206 C214 C222">
    <cfRule type="cellIs" dxfId="1" priority="6" operator="notEqual">
      <formula>$E$6</formula>
    </cfRule>
  </conditionalFormatting>
  <dataValidations>
    <dataValidation type="list" allowBlank="1" showErrorMessage="1" sqref="C6 C14 C22 C30 C38 C46 C54 C62 C70 C78 C86 C94 C102 C110 C118 C126 C134 C142 C150 C158 C166 C174 C182 C190 C198 C206 C214 C222">
      <formula1>Lista!$A$169:$A$172</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
    <col customWidth="1" min="2" max="5" width="43.71"/>
    <col customWidth="1" hidden="1" min="6" max="8" width="11.57"/>
    <col customWidth="1" min="9" max="9" width="11.57"/>
    <col customWidth="1" min="10" max="26" width="10.71"/>
  </cols>
  <sheetData>
    <row r="1" ht="49.5" customHeight="1">
      <c r="A1" s="59">
        <v>2021.0</v>
      </c>
      <c r="B1" s="9"/>
      <c r="C1" s="9"/>
      <c r="D1" s="9"/>
      <c r="E1" s="10"/>
      <c r="F1" s="17"/>
      <c r="G1" s="17"/>
      <c r="H1" s="20"/>
      <c r="I1" s="19" t="s">
        <v>88</v>
      </c>
      <c r="J1" s="20"/>
      <c r="O1" s="17"/>
      <c r="P1" s="17"/>
      <c r="Q1" s="17"/>
      <c r="R1" s="17"/>
      <c r="S1" s="17"/>
    </row>
    <row r="2" ht="49.5" customHeight="1">
      <c r="A2" s="58" t="s">
        <v>594</v>
      </c>
      <c r="B2" s="14"/>
      <c r="C2" s="14"/>
      <c r="D2" s="14"/>
      <c r="E2" s="15"/>
      <c r="F2" s="17"/>
      <c r="G2" s="17" t="s">
        <v>87</v>
      </c>
      <c r="H2" s="20">
        <v>181.0</v>
      </c>
      <c r="I2" s="19" t="s">
        <v>90</v>
      </c>
      <c r="J2" s="20">
        <f>H4+H11+H18+H25+H32+H39+H46+H53+H60+H67+H74+H81+H88+H95+H102+H109</f>
        <v>0</v>
      </c>
      <c r="O2" s="17"/>
      <c r="P2" s="17"/>
      <c r="Q2" s="17"/>
      <c r="R2" s="17"/>
      <c r="S2" s="17"/>
    </row>
    <row r="3" ht="30.0" customHeight="1">
      <c r="A3" s="60"/>
      <c r="B3" s="61" t="s">
        <v>595</v>
      </c>
      <c r="C3" s="14"/>
      <c r="D3" s="14"/>
      <c r="E3" s="15"/>
      <c r="F3" s="17" t="b">
        <v>0</v>
      </c>
      <c r="G3" s="62" t="str">
        <f>IF(F3=TRUE,"a","")</f>
        <v/>
      </c>
      <c r="H3" s="63" t="str">
        <f>G3&amp;G4&amp;G5&amp;G6</f>
        <v/>
      </c>
      <c r="I3" s="19" t="s">
        <v>92</v>
      </c>
      <c r="J3" s="20">
        <f>+H5+H12+H19+H26+H33+H40+H47+H54+H61+H68+H75+H82+H89+H96+H103+H110</f>
        <v>16</v>
      </c>
      <c r="O3" s="17"/>
      <c r="P3" s="17"/>
      <c r="Q3" s="17"/>
      <c r="R3" s="17"/>
      <c r="S3" s="17"/>
    </row>
    <row r="4" ht="30.0" customHeight="1">
      <c r="A4" s="64"/>
      <c r="B4" s="65" t="s">
        <v>596</v>
      </c>
      <c r="C4" s="2"/>
      <c r="D4" s="2"/>
      <c r="E4" s="3"/>
      <c r="F4" s="17" t="b">
        <v>0</v>
      </c>
      <c r="G4" s="62" t="str">
        <f>IF(F4=TRUE,"b","")</f>
        <v/>
      </c>
      <c r="H4" s="20">
        <f>IF(H3=G2,1,0)</f>
        <v>0</v>
      </c>
      <c r="I4" s="19"/>
      <c r="J4" s="20"/>
      <c r="O4" s="17"/>
      <c r="P4" s="17"/>
      <c r="Q4" s="17"/>
      <c r="R4" s="17"/>
      <c r="S4" s="17"/>
    </row>
    <row r="5" ht="30.0" customHeight="1">
      <c r="A5" s="64"/>
      <c r="B5" s="65" t="s">
        <v>597</v>
      </c>
      <c r="C5" s="2"/>
      <c r="D5" s="2"/>
      <c r="E5" s="3"/>
      <c r="F5" s="17" t="b">
        <v>0</v>
      </c>
      <c r="G5" s="62" t="str">
        <f>IF(F5=TRUE,"c","")</f>
        <v/>
      </c>
      <c r="H5" s="20">
        <f>IF(H3&lt;&gt;G2,1,0)</f>
        <v>1</v>
      </c>
      <c r="I5" s="19"/>
      <c r="J5" s="20"/>
      <c r="O5" s="17"/>
      <c r="P5" s="17"/>
      <c r="Q5" s="17"/>
      <c r="R5" s="17"/>
      <c r="S5" s="17"/>
    </row>
    <row r="6" ht="30.0" customHeight="1">
      <c r="A6" s="64"/>
      <c r="B6" s="65" t="s">
        <v>598</v>
      </c>
      <c r="C6" s="2"/>
      <c r="D6" s="2"/>
      <c r="E6" s="3"/>
      <c r="F6" s="17" t="b">
        <v>0</v>
      </c>
      <c r="G6" s="62" t="str">
        <f>IF(F6=TRUE,"d","")</f>
        <v/>
      </c>
      <c r="H6" s="20">
        <f>IF(H5=1,H2,"")</f>
        <v>181</v>
      </c>
      <c r="I6" s="19"/>
      <c r="J6" s="20"/>
      <c r="O6" s="17"/>
      <c r="P6" s="17"/>
      <c r="Q6" s="17"/>
      <c r="R6" s="17"/>
      <c r="S6" s="17"/>
    </row>
    <row r="7" ht="30.0" hidden="1" customHeight="1">
      <c r="A7" s="66" t="s">
        <v>599</v>
      </c>
      <c r="B7" s="2"/>
      <c r="C7" s="2"/>
      <c r="D7" s="2"/>
      <c r="E7" s="3"/>
      <c r="F7" s="17"/>
      <c r="G7" s="17"/>
      <c r="H7" s="20"/>
      <c r="I7" s="19"/>
      <c r="J7" s="20"/>
      <c r="O7" s="17"/>
      <c r="P7" s="17"/>
      <c r="Q7" s="17"/>
      <c r="R7" s="17"/>
      <c r="S7" s="17"/>
    </row>
    <row r="8" ht="30.0" customHeight="1">
      <c r="A8" s="67" t="str">
        <f>IF(OR(H3="a",H3="b",H3="c",H3="d"),A7,"")</f>
        <v/>
      </c>
      <c r="B8" s="68"/>
      <c r="C8" s="68"/>
      <c r="D8" s="68"/>
      <c r="E8" s="69"/>
      <c r="F8" s="17"/>
      <c r="G8" s="17"/>
      <c r="H8" s="20"/>
      <c r="I8" s="19"/>
      <c r="J8" s="20"/>
      <c r="O8" s="17"/>
      <c r="P8" s="17"/>
      <c r="Q8" s="17"/>
      <c r="R8" s="17"/>
      <c r="S8" s="17"/>
    </row>
    <row r="9" ht="49.5" customHeight="1">
      <c r="A9" s="6" t="s">
        <v>600</v>
      </c>
      <c r="B9" s="2"/>
      <c r="C9" s="2"/>
      <c r="D9" s="2"/>
      <c r="E9" s="3"/>
      <c r="F9" s="17"/>
      <c r="G9" s="17" t="s">
        <v>86</v>
      </c>
      <c r="H9" s="20">
        <v>182.0</v>
      </c>
      <c r="I9" s="34" t="s">
        <v>97</v>
      </c>
      <c r="J9" s="35"/>
      <c r="K9" s="35"/>
      <c r="L9" s="35"/>
      <c r="M9" s="35"/>
      <c r="N9" s="36"/>
      <c r="O9" s="17"/>
      <c r="P9" s="17"/>
      <c r="Q9" s="17"/>
      <c r="R9" s="17"/>
      <c r="S9" s="17"/>
    </row>
    <row r="10" ht="30.0" customHeight="1">
      <c r="A10" s="60"/>
      <c r="B10" s="61" t="s">
        <v>601</v>
      </c>
      <c r="C10" s="14"/>
      <c r="D10" s="14"/>
      <c r="E10" s="15"/>
      <c r="F10" s="17" t="b">
        <v>0</v>
      </c>
      <c r="G10" s="62" t="str">
        <f>IF(F10=TRUE,"a","")</f>
        <v/>
      </c>
      <c r="H10" s="63" t="str">
        <f>G10&amp;G11&amp;G12&amp;G13</f>
        <v/>
      </c>
      <c r="I10" s="70" t="str">
        <f>H6&amp;","&amp;" "&amp;H13&amp;","&amp;" "&amp;H20&amp;","&amp;" "&amp;H27&amp;","&amp;" "&amp;H34&amp;","&amp;" "&amp;H41&amp;","&amp;" "&amp;H48&amp;","&amp;" "&amp;H55&amp;","&amp;" "&amp;H62&amp;","&amp;" "&amp;H69&amp;","&amp;" "&amp;H76&amp;","&amp;" "&amp;H83&amp;","&amp;" "&amp;H90&amp;","&amp;" "&amp;H97&amp;","&amp;" "&amp;H104&amp;","&amp;" "&amp;H111</f>
        <v>181, 182, 183, 184, 185, 186, 187, 188, 189, 190, 191, 192, 193, 194, 195, 196</v>
      </c>
      <c r="J10" s="35"/>
      <c r="K10" s="35"/>
      <c r="L10" s="35"/>
      <c r="M10" s="35"/>
      <c r="N10" s="36"/>
      <c r="O10" s="17"/>
      <c r="P10" s="17"/>
      <c r="Q10" s="17"/>
      <c r="R10" s="17"/>
      <c r="S10" s="17"/>
    </row>
    <row r="11" ht="30.0" customHeight="1">
      <c r="A11" s="64"/>
      <c r="B11" s="65" t="s">
        <v>602</v>
      </c>
      <c r="C11" s="2"/>
      <c r="D11" s="2"/>
      <c r="E11" s="3"/>
      <c r="F11" s="17" t="b">
        <v>0</v>
      </c>
      <c r="G11" s="62" t="str">
        <f>IF(F11=TRUE,"b","")</f>
        <v/>
      </c>
      <c r="H11" s="20">
        <f>IF(H10=G9,1,0)</f>
        <v>0</v>
      </c>
      <c r="I11" s="39"/>
      <c r="J11" s="17"/>
      <c r="K11" s="17"/>
      <c r="L11" s="17"/>
      <c r="M11" s="17"/>
      <c r="N11" s="17"/>
      <c r="O11" s="17"/>
      <c r="P11" s="17"/>
      <c r="Q11" s="17"/>
      <c r="R11" s="17"/>
      <c r="S11" s="17"/>
    </row>
    <row r="12" ht="30.0" customHeight="1">
      <c r="A12" s="64"/>
      <c r="B12" s="65" t="s">
        <v>603</v>
      </c>
      <c r="C12" s="2"/>
      <c r="D12" s="2"/>
      <c r="E12" s="3"/>
      <c r="F12" s="17" t="b">
        <v>0</v>
      </c>
      <c r="G12" s="62" t="str">
        <f>IF(F12=TRUE,"c","")</f>
        <v/>
      </c>
      <c r="H12" s="20">
        <f>IF(H10&lt;&gt;G9,1,0)</f>
        <v>1</v>
      </c>
      <c r="I12" s="39"/>
      <c r="J12" s="17"/>
      <c r="K12" s="17"/>
      <c r="L12" s="17"/>
      <c r="M12" s="17"/>
      <c r="N12" s="17"/>
      <c r="O12" s="17"/>
      <c r="P12" s="17"/>
      <c r="Q12" s="17"/>
      <c r="R12" s="17"/>
      <c r="S12" s="17"/>
    </row>
    <row r="13" ht="30.0" customHeight="1">
      <c r="A13" s="64"/>
      <c r="B13" s="65" t="s">
        <v>604</v>
      </c>
      <c r="C13" s="2"/>
      <c r="D13" s="2"/>
      <c r="E13" s="3"/>
      <c r="F13" s="17" t="b">
        <v>0</v>
      </c>
      <c r="G13" s="62" t="str">
        <f>IF(F13=TRUE,"d","")</f>
        <v/>
      </c>
      <c r="H13" s="20">
        <f>IF(H12=1,H9,"")</f>
        <v>182</v>
      </c>
      <c r="I13" s="39"/>
      <c r="J13" s="17"/>
      <c r="K13" s="17"/>
      <c r="L13" s="17"/>
      <c r="M13" s="17"/>
      <c r="N13" s="17"/>
      <c r="O13" s="17"/>
      <c r="P13" s="17"/>
      <c r="Q13" s="17"/>
      <c r="R13" s="17"/>
      <c r="S13" s="17"/>
    </row>
    <row r="14" ht="30.0" hidden="1" customHeight="1">
      <c r="A14" s="66" t="s">
        <v>605</v>
      </c>
      <c r="B14" s="2"/>
      <c r="C14" s="2"/>
      <c r="D14" s="2"/>
      <c r="E14" s="3"/>
      <c r="F14" s="17"/>
      <c r="G14" s="17"/>
      <c r="H14" s="20"/>
      <c r="I14" s="39"/>
      <c r="J14" s="17"/>
      <c r="K14" s="17"/>
      <c r="L14" s="17"/>
      <c r="M14" s="17"/>
      <c r="N14" s="17"/>
      <c r="O14" s="17"/>
      <c r="P14" s="17"/>
      <c r="Q14" s="17"/>
      <c r="R14" s="17"/>
      <c r="S14" s="17"/>
    </row>
    <row r="15" ht="30.0" customHeight="1">
      <c r="A15" s="67" t="str">
        <f>IF(OR(H10="a",H10="b",H10="c",H10="d"),A14,"")</f>
        <v/>
      </c>
      <c r="B15" s="68"/>
      <c r="C15" s="68"/>
      <c r="D15" s="68"/>
      <c r="E15" s="69"/>
      <c r="F15" s="17"/>
      <c r="G15" s="17"/>
      <c r="H15" s="20"/>
      <c r="I15" s="39"/>
      <c r="J15" s="17"/>
      <c r="K15" s="17"/>
      <c r="L15" s="17"/>
      <c r="M15" s="17"/>
      <c r="N15" s="17"/>
      <c r="O15" s="17"/>
      <c r="P15" s="17"/>
      <c r="Q15" s="17"/>
      <c r="R15" s="17"/>
      <c r="S15" s="17"/>
    </row>
    <row r="16" ht="49.5" customHeight="1">
      <c r="A16" s="6" t="s">
        <v>606</v>
      </c>
      <c r="B16" s="2"/>
      <c r="C16" s="2"/>
      <c r="D16" s="2"/>
      <c r="E16" s="3"/>
      <c r="F16" s="17"/>
      <c r="G16" s="17" t="s">
        <v>84</v>
      </c>
      <c r="H16" s="20">
        <v>183.0</v>
      </c>
      <c r="I16" s="39"/>
      <c r="J16" s="17"/>
      <c r="K16" s="17"/>
      <c r="L16" s="17"/>
      <c r="M16" s="17"/>
      <c r="N16" s="17"/>
      <c r="O16" s="17"/>
      <c r="P16" s="17"/>
      <c r="Q16" s="17"/>
      <c r="R16" s="17"/>
      <c r="S16" s="17"/>
    </row>
    <row r="17" ht="30.0" customHeight="1">
      <c r="A17" s="60"/>
      <c r="B17" s="61" t="s">
        <v>607</v>
      </c>
      <c r="C17" s="14"/>
      <c r="D17" s="14"/>
      <c r="E17" s="15"/>
      <c r="F17" s="17" t="b">
        <v>0</v>
      </c>
      <c r="G17" s="62" t="str">
        <f>IF(F17=TRUE,"a","")</f>
        <v/>
      </c>
      <c r="H17" s="63" t="str">
        <f>G17&amp;G18&amp;G19&amp;G20</f>
        <v/>
      </c>
      <c r="I17" s="39"/>
      <c r="J17" s="17"/>
      <c r="K17" s="17"/>
      <c r="L17" s="17"/>
      <c r="M17" s="17"/>
      <c r="N17" s="17"/>
      <c r="O17" s="17"/>
      <c r="P17" s="17"/>
      <c r="Q17" s="17"/>
      <c r="R17" s="17"/>
      <c r="S17" s="17"/>
    </row>
    <row r="18" ht="30.0" customHeight="1">
      <c r="A18" s="64"/>
      <c r="B18" s="65" t="s">
        <v>608</v>
      </c>
      <c r="C18" s="2"/>
      <c r="D18" s="2"/>
      <c r="E18" s="3"/>
      <c r="F18" s="17" t="b">
        <v>0</v>
      </c>
      <c r="G18" s="62" t="str">
        <f>IF(F18=TRUE,"b","")</f>
        <v/>
      </c>
      <c r="H18" s="71">
        <f>IF(H17=G16,1,0)</f>
        <v>0</v>
      </c>
      <c r="I18" s="39"/>
      <c r="J18" s="17"/>
      <c r="K18" s="17"/>
      <c r="L18" s="17"/>
      <c r="M18" s="17"/>
      <c r="N18" s="17"/>
      <c r="O18" s="17"/>
      <c r="P18" s="17"/>
      <c r="Q18" s="17"/>
      <c r="R18" s="17"/>
      <c r="S18" s="17"/>
    </row>
    <row r="19" ht="30.0" customHeight="1">
      <c r="A19" s="64"/>
      <c r="B19" s="65" t="s">
        <v>609</v>
      </c>
      <c r="C19" s="2"/>
      <c r="D19" s="2"/>
      <c r="E19" s="3"/>
      <c r="F19" s="17" t="b">
        <v>0</v>
      </c>
      <c r="G19" s="62" t="str">
        <f>IF(F19=TRUE,"c","")</f>
        <v/>
      </c>
      <c r="H19" s="20">
        <f>IF(H17&lt;&gt;G16,1,0)</f>
        <v>1</v>
      </c>
      <c r="I19" s="39"/>
      <c r="J19" s="17"/>
      <c r="K19" s="17"/>
      <c r="L19" s="17"/>
      <c r="M19" s="17"/>
      <c r="N19" s="17"/>
      <c r="O19" s="17"/>
      <c r="P19" s="17"/>
      <c r="Q19" s="17"/>
      <c r="R19" s="17"/>
      <c r="S19" s="17"/>
    </row>
    <row r="20" ht="30.0" customHeight="1">
      <c r="A20" s="64"/>
      <c r="B20" s="65" t="s">
        <v>610</v>
      </c>
      <c r="C20" s="2"/>
      <c r="D20" s="2"/>
      <c r="E20" s="3"/>
      <c r="F20" s="17" t="b">
        <v>0</v>
      </c>
      <c r="G20" s="62" t="str">
        <f>IF(F20=TRUE,"d","")</f>
        <v/>
      </c>
      <c r="H20" s="20">
        <f>IF(H19=1,H16,"")</f>
        <v>183</v>
      </c>
      <c r="I20" s="39"/>
      <c r="J20" s="17"/>
      <c r="K20" s="17"/>
      <c r="L20" s="17"/>
      <c r="M20" s="17"/>
      <c r="N20" s="17"/>
      <c r="O20" s="17"/>
      <c r="P20" s="17"/>
      <c r="Q20" s="17"/>
      <c r="R20" s="17"/>
      <c r="S20" s="17"/>
    </row>
    <row r="21" ht="30.0" hidden="1" customHeight="1">
      <c r="A21" s="66" t="s">
        <v>611</v>
      </c>
      <c r="B21" s="2"/>
      <c r="C21" s="2"/>
      <c r="D21" s="2"/>
      <c r="E21" s="3"/>
      <c r="F21" s="17"/>
      <c r="G21" s="17"/>
      <c r="H21" s="20"/>
      <c r="I21" s="39"/>
      <c r="J21" s="17"/>
      <c r="K21" s="17"/>
      <c r="L21" s="17"/>
      <c r="M21" s="17"/>
      <c r="N21" s="17"/>
      <c r="O21" s="17"/>
      <c r="P21" s="17"/>
      <c r="Q21" s="17"/>
      <c r="R21" s="17"/>
      <c r="S21" s="17"/>
    </row>
    <row r="22" ht="30.0" customHeight="1">
      <c r="A22" s="67" t="str">
        <f>IF(OR(H17="a",H17="b",H17="c",H17="d"),A21,"")</f>
        <v/>
      </c>
      <c r="B22" s="68"/>
      <c r="C22" s="68"/>
      <c r="D22" s="68"/>
      <c r="E22" s="69"/>
      <c r="F22" s="17"/>
      <c r="G22" s="17"/>
      <c r="H22" s="20"/>
      <c r="I22" s="39"/>
      <c r="J22" s="17"/>
      <c r="K22" s="17"/>
      <c r="L22" s="17"/>
      <c r="M22" s="17"/>
      <c r="N22" s="17"/>
      <c r="O22" s="17"/>
      <c r="P22" s="17"/>
      <c r="Q22" s="17"/>
      <c r="R22" s="17"/>
      <c r="S22" s="17"/>
    </row>
    <row r="23" ht="49.5" customHeight="1">
      <c r="A23" s="6" t="s">
        <v>612</v>
      </c>
      <c r="B23" s="2"/>
      <c r="C23" s="2"/>
      <c r="D23" s="2"/>
      <c r="E23" s="3"/>
      <c r="F23" s="17"/>
      <c r="G23" s="17" t="s">
        <v>87</v>
      </c>
      <c r="H23" s="20">
        <v>184.0</v>
      </c>
      <c r="I23" s="39"/>
      <c r="J23" s="17"/>
      <c r="K23" s="17"/>
      <c r="L23" s="17"/>
      <c r="M23" s="17"/>
      <c r="N23" s="17"/>
      <c r="O23" s="17"/>
      <c r="P23" s="17"/>
      <c r="Q23" s="17"/>
      <c r="R23" s="17"/>
      <c r="S23" s="17"/>
    </row>
    <row r="24" ht="30.0" customHeight="1">
      <c r="A24" s="60"/>
      <c r="B24" s="61" t="s">
        <v>613</v>
      </c>
      <c r="C24" s="14"/>
      <c r="D24" s="14"/>
      <c r="E24" s="15"/>
      <c r="F24" s="17" t="b">
        <v>0</v>
      </c>
      <c r="G24" s="62" t="str">
        <f>IF(F24=TRUE,"a","")</f>
        <v/>
      </c>
      <c r="H24" s="63" t="str">
        <f>G24&amp;G25&amp;G26&amp;G27</f>
        <v/>
      </c>
      <c r="I24" s="39"/>
      <c r="J24" s="17"/>
      <c r="K24" s="17"/>
      <c r="L24" s="17"/>
      <c r="M24" s="17"/>
      <c r="N24" s="17"/>
      <c r="O24" s="17"/>
      <c r="P24" s="17"/>
      <c r="Q24" s="17"/>
      <c r="R24" s="17"/>
      <c r="S24" s="17"/>
    </row>
    <row r="25" ht="30.0" customHeight="1">
      <c r="A25" s="64"/>
      <c r="B25" s="65" t="s">
        <v>614</v>
      </c>
      <c r="C25" s="2"/>
      <c r="D25" s="2"/>
      <c r="E25" s="3"/>
      <c r="F25" s="17" t="b">
        <v>0</v>
      </c>
      <c r="G25" s="62" t="str">
        <f>IF(F25=TRUE,"b","")</f>
        <v/>
      </c>
      <c r="H25" s="71">
        <f>IF(H24=G23,1,0)</f>
        <v>0</v>
      </c>
      <c r="I25" s="39"/>
      <c r="J25" s="17"/>
      <c r="K25" s="17"/>
      <c r="L25" s="17"/>
      <c r="M25" s="17"/>
      <c r="N25" s="17"/>
      <c r="O25" s="17"/>
      <c r="P25" s="17"/>
      <c r="Q25" s="17"/>
      <c r="R25" s="17"/>
      <c r="S25" s="17"/>
    </row>
    <row r="26" ht="30.0" customHeight="1">
      <c r="A26" s="64"/>
      <c r="B26" s="65" t="s">
        <v>615</v>
      </c>
      <c r="C26" s="2"/>
      <c r="D26" s="2"/>
      <c r="E26" s="3"/>
      <c r="F26" s="17" t="b">
        <v>0</v>
      </c>
      <c r="G26" s="62" t="str">
        <f>IF(F26=TRUE,"c","")</f>
        <v/>
      </c>
      <c r="H26" s="20">
        <f>IF(H24&lt;&gt;G23,1,0)</f>
        <v>1</v>
      </c>
      <c r="I26" s="39"/>
      <c r="J26" s="17"/>
      <c r="K26" s="17"/>
      <c r="L26" s="17"/>
      <c r="M26" s="17"/>
      <c r="N26" s="17"/>
      <c r="O26" s="17"/>
      <c r="P26" s="17"/>
      <c r="Q26" s="17"/>
      <c r="R26" s="17"/>
      <c r="S26" s="17"/>
    </row>
    <row r="27" ht="30.0" customHeight="1">
      <c r="A27" s="64"/>
      <c r="B27" s="65" t="s">
        <v>616</v>
      </c>
      <c r="C27" s="2"/>
      <c r="D27" s="2"/>
      <c r="E27" s="3"/>
      <c r="F27" s="17" t="b">
        <v>0</v>
      </c>
      <c r="G27" s="62" t="str">
        <f>IF(F27=TRUE,"d","")</f>
        <v/>
      </c>
      <c r="H27" s="20">
        <f>IF(H26=1,H23,"")</f>
        <v>184</v>
      </c>
      <c r="I27" s="39"/>
      <c r="J27" s="17"/>
      <c r="K27" s="17"/>
      <c r="L27" s="17"/>
      <c r="M27" s="17"/>
      <c r="N27" s="17"/>
      <c r="O27" s="17"/>
      <c r="P27" s="17"/>
      <c r="Q27" s="17"/>
      <c r="R27" s="17"/>
      <c r="S27" s="17"/>
    </row>
    <row r="28" ht="30.0" hidden="1" customHeight="1">
      <c r="A28" s="66" t="s">
        <v>617</v>
      </c>
      <c r="B28" s="2"/>
      <c r="C28" s="2"/>
      <c r="D28" s="2"/>
      <c r="E28" s="3"/>
      <c r="F28" s="17"/>
      <c r="G28" s="17"/>
      <c r="H28" s="20"/>
      <c r="I28" s="39"/>
      <c r="J28" s="17"/>
      <c r="K28" s="17"/>
      <c r="L28" s="17"/>
      <c r="M28" s="17"/>
      <c r="N28" s="17"/>
      <c r="O28" s="17"/>
      <c r="P28" s="17"/>
      <c r="Q28" s="17"/>
      <c r="R28" s="17"/>
      <c r="S28" s="17"/>
    </row>
    <row r="29" ht="30.0" customHeight="1">
      <c r="A29" s="67" t="str">
        <f>IF(OR(H24="a",H24="b",H24="c",H24="d"),A28,"")</f>
        <v/>
      </c>
      <c r="B29" s="68"/>
      <c r="C29" s="68"/>
      <c r="D29" s="68"/>
      <c r="E29" s="69"/>
      <c r="F29" s="17"/>
      <c r="G29" s="17"/>
      <c r="H29" s="20"/>
      <c r="I29" s="39"/>
      <c r="J29" s="17"/>
      <c r="K29" s="17"/>
      <c r="L29" s="17"/>
      <c r="M29" s="17"/>
      <c r="N29" s="17"/>
      <c r="O29" s="17"/>
      <c r="P29" s="17"/>
      <c r="Q29" s="17"/>
      <c r="R29" s="17"/>
      <c r="S29" s="17"/>
    </row>
    <row r="30" ht="49.5" customHeight="1">
      <c r="A30" s="6" t="s">
        <v>618</v>
      </c>
      <c r="B30" s="2"/>
      <c r="C30" s="2"/>
      <c r="D30" s="2"/>
      <c r="E30" s="3"/>
      <c r="F30" s="17"/>
      <c r="G30" s="17" t="s">
        <v>86</v>
      </c>
      <c r="H30" s="20">
        <v>185.0</v>
      </c>
      <c r="I30" s="39"/>
      <c r="J30" s="17"/>
      <c r="K30" s="17"/>
      <c r="L30" s="17"/>
      <c r="M30" s="17"/>
      <c r="N30" s="17"/>
      <c r="O30" s="17"/>
      <c r="P30" s="17"/>
      <c r="Q30" s="17"/>
      <c r="R30" s="17"/>
      <c r="S30" s="17"/>
    </row>
    <row r="31" ht="30.0" customHeight="1">
      <c r="A31" s="60"/>
      <c r="B31" s="61" t="s">
        <v>619</v>
      </c>
      <c r="C31" s="14"/>
      <c r="D31" s="14"/>
      <c r="E31" s="15"/>
      <c r="F31" s="17" t="b">
        <v>0</v>
      </c>
      <c r="G31" s="62" t="str">
        <f>IF(F31=TRUE,"a","")</f>
        <v/>
      </c>
      <c r="H31" s="63" t="str">
        <f>G31&amp;G32&amp;G33&amp;G34</f>
        <v/>
      </c>
      <c r="I31" s="39"/>
      <c r="J31" s="17"/>
      <c r="K31" s="17"/>
      <c r="L31" s="17"/>
      <c r="M31" s="17"/>
      <c r="N31" s="17"/>
      <c r="O31" s="17"/>
      <c r="P31" s="17"/>
      <c r="Q31" s="17"/>
      <c r="R31" s="17"/>
      <c r="S31" s="17"/>
    </row>
    <row r="32" ht="30.0" customHeight="1">
      <c r="A32" s="64"/>
      <c r="B32" s="65" t="s">
        <v>620</v>
      </c>
      <c r="C32" s="2"/>
      <c r="D32" s="2"/>
      <c r="E32" s="3"/>
      <c r="F32" s="17" t="b">
        <v>0</v>
      </c>
      <c r="G32" s="62" t="str">
        <f>IF(F32=TRUE,"b","")</f>
        <v/>
      </c>
      <c r="H32" s="71">
        <f>IF(H31=G30,1,0)</f>
        <v>0</v>
      </c>
      <c r="I32" s="39"/>
      <c r="J32" s="17"/>
      <c r="K32" s="17"/>
      <c r="L32" s="17"/>
      <c r="M32" s="17"/>
      <c r="N32" s="17"/>
      <c r="O32" s="17"/>
      <c r="P32" s="17"/>
      <c r="Q32" s="17"/>
      <c r="R32" s="17"/>
      <c r="S32" s="17"/>
    </row>
    <row r="33" ht="30.0" customHeight="1">
      <c r="A33" s="64"/>
      <c r="B33" s="65" t="s">
        <v>621</v>
      </c>
      <c r="C33" s="2"/>
      <c r="D33" s="2"/>
      <c r="E33" s="3"/>
      <c r="F33" s="17" t="b">
        <v>0</v>
      </c>
      <c r="G33" s="62" t="str">
        <f>IF(F33=TRUE,"c","")</f>
        <v/>
      </c>
      <c r="H33" s="20">
        <f>IF(H31&lt;&gt;G30,1,0)</f>
        <v>1</v>
      </c>
      <c r="I33" s="39"/>
      <c r="J33" s="17"/>
      <c r="K33" s="17"/>
      <c r="L33" s="17"/>
      <c r="M33" s="17"/>
      <c r="N33" s="17"/>
      <c r="O33" s="17"/>
      <c r="P33" s="17"/>
      <c r="Q33" s="17"/>
      <c r="R33" s="17"/>
      <c r="S33" s="17"/>
    </row>
    <row r="34" ht="30.0" customHeight="1">
      <c r="A34" s="64"/>
      <c r="B34" s="65" t="s">
        <v>622</v>
      </c>
      <c r="C34" s="2"/>
      <c r="D34" s="2"/>
      <c r="E34" s="3"/>
      <c r="F34" s="17" t="b">
        <v>0</v>
      </c>
      <c r="G34" s="62" t="str">
        <f>IF(F34=TRUE,"d","")</f>
        <v/>
      </c>
      <c r="H34" s="20">
        <f>IF(H33=1,H30,"")</f>
        <v>185</v>
      </c>
      <c r="I34" s="39"/>
      <c r="J34" s="17"/>
      <c r="K34" s="17"/>
      <c r="L34" s="17"/>
      <c r="M34" s="17"/>
      <c r="N34" s="17"/>
      <c r="O34" s="17"/>
      <c r="P34" s="17"/>
      <c r="Q34" s="17"/>
      <c r="R34" s="17"/>
      <c r="S34" s="17"/>
    </row>
    <row r="35" ht="30.0" hidden="1" customHeight="1">
      <c r="A35" s="66" t="s">
        <v>623</v>
      </c>
      <c r="B35" s="2"/>
      <c r="C35" s="2"/>
      <c r="D35" s="2"/>
      <c r="E35" s="3"/>
      <c r="F35" s="17"/>
      <c r="G35" s="17"/>
      <c r="H35" s="20"/>
      <c r="I35" s="39"/>
      <c r="J35" s="17"/>
      <c r="K35" s="17"/>
      <c r="L35" s="17"/>
      <c r="M35" s="17"/>
      <c r="N35" s="17"/>
      <c r="O35" s="17"/>
      <c r="P35" s="17"/>
      <c r="Q35" s="17"/>
      <c r="R35" s="17"/>
      <c r="S35" s="17"/>
    </row>
    <row r="36" ht="30.0" customHeight="1">
      <c r="A36" s="67" t="str">
        <f>IF(OR(H31="a",H31="b",H31="c",H31="d"),A35,"")</f>
        <v/>
      </c>
      <c r="B36" s="68"/>
      <c r="C36" s="68"/>
      <c r="D36" s="68"/>
      <c r="E36" s="69"/>
      <c r="F36" s="17"/>
      <c r="G36" s="17"/>
      <c r="H36" s="20"/>
      <c r="I36" s="39"/>
      <c r="J36" s="17"/>
      <c r="K36" s="17"/>
      <c r="L36" s="17"/>
      <c r="M36" s="17"/>
      <c r="N36" s="17"/>
      <c r="O36" s="17"/>
      <c r="P36" s="17"/>
      <c r="Q36" s="17"/>
      <c r="R36" s="17"/>
      <c r="S36" s="17"/>
    </row>
    <row r="37" ht="49.5" customHeight="1">
      <c r="A37" s="6" t="s">
        <v>624</v>
      </c>
      <c r="B37" s="2"/>
      <c r="C37" s="2"/>
      <c r="D37" s="2"/>
      <c r="E37" s="3"/>
      <c r="F37" s="17"/>
      <c r="G37" s="17" t="s">
        <v>84</v>
      </c>
      <c r="H37" s="20">
        <v>186.0</v>
      </c>
      <c r="I37" s="39"/>
      <c r="J37" s="17"/>
      <c r="K37" s="17"/>
      <c r="L37" s="17"/>
      <c r="M37" s="17"/>
      <c r="N37" s="17"/>
      <c r="O37" s="17"/>
      <c r="P37" s="17"/>
      <c r="Q37" s="17"/>
      <c r="R37" s="17"/>
      <c r="S37" s="17"/>
    </row>
    <row r="38" ht="30.0" customHeight="1">
      <c r="A38" s="60"/>
      <c r="B38" s="61" t="s">
        <v>625</v>
      </c>
      <c r="C38" s="14"/>
      <c r="D38" s="14"/>
      <c r="E38" s="15"/>
      <c r="F38" s="17" t="b">
        <v>0</v>
      </c>
      <c r="G38" s="62" t="str">
        <f>IF(F38=TRUE,"a","")</f>
        <v/>
      </c>
      <c r="H38" s="63" t="str">
        <f>G38&amp;G39&amp;G40&amp;G41</f>
        <v/>
      </c>
      <c r="I38" s="39"/>
      <c r="J38" s="17"/>
      <c r="K38" s="17"/>
      <c r="L38" s="17"/>
      <c r="M38" s="17"/>
      <c r="N38" s="17"/>
      <c r="O38" s="17"/>
      <c r="P38" s="17"/>
      <c r="Q38" s="17"/>
      <c r="R38" s="17"/>
      <c r="S38" s="17"/>
    </row>
    <row r="39" ht="30.0" customHeight="1">
      <c r="A39" s="64"/>
      <c r="B39" s="65" t="s">
        <v>626</v>
      </c>
      <c r="C39" s="2"/>
      <c r="D39" s="2"/>
      <c r="E39" s="3"/>
      <c r="F39" s="17" t="b">
        <v>0</v>
      </c>
      <c r="G39" s="62" t="str">
        <f>IF(F39=TRUE,"b","")</f>
        <v/>
      </c>
      <c r="H39" s="71">
        <f>IF(H38=G37,1,0)</f>
        <v>0</v>
      </c>
      <c r="I39" s="39"/>
      <c r="J39" s="17"/>
      <c r="K39" s="17"/>
      <c r="L39" s="17"/>
      <c r="M39" s="17"/>
      <c r="N39" s="17"/>
      <c r="O39" s="17"/>
      <c r="P39" s="17"/>
      <c r="Q39" s="17"/>
      <c r="R39" s="17"/>
      <c r="S39" s="17"/>
    </row>
    <row r="40" ht="30.0" customHeight="1">
      <c r="A40" s="64"/>
      <c r="B40" s="65" t="s">
        <v>627</v>
      </c>
      <c r="C40" s="2"/>
      <c r="D40" s="2"/>
      <c r="E40" s="3"/>
      <c r="F40" s="17" t="b">
        <v>0</v>
      </c>
      <c r="G40" s="62" t="str">
        <f>IF(F40=TRUE,"c","")</f>
        <v/>
      </c>
      <c r="H40" s="20">
        <f>IF(H38&lt;&gt;G37,1,0)</f>
        <v>1</v>
      </c>
      <c r="I40" s="39"/>
      <c r="J40" s="17"/>
      <c r="K40" s="17"/>
      <c r="L40" s="17"/>
      <c r="M40" s="17"/>
      <c r="N40" s="17"/>
      <c r="O40" s="17"/>
      <c r="P40" s="17"/>
      <c r="Q40" s="17"/>
      <c r="R40" s="17"/>
      <c r="S40" s="17"/>
    </row>
    <row r="41" ht="30.0" customHeight="1">
      <c r="A41" s="64"/>
      <c r="B41" s="65" t="s">
        <v>628</v>
      </c>
      <c r="C41" s="2"/>
      <c r="D41" s="2"/>
      <c r="E41" s="3"/>
      <c r="F41" s="17" t="b">
        <v>0</v>
      </c>
      <c r="G41" s="62" t="str">
        <f>IF(F41=TRUE,"d","")</f>
        <v/>
      </c>
      <c r="H41" s="20">
        <f>IF(H40=1,H37,"")</f>
        <v>186</v>
      </c>
      <c r="I41" s="39"/>
      <c r="J41" s="17"/>
      <c r="K41" s="17"/>
      <c r="L41" s="17"/>
      <c r="M41" s="17"/>
      <c r="N41" s="17"/>
      <c r="O41" s="17"/>
      <c r="P41" s="17"/>
      <c r="Q41" s="17"/>
      <c r="R41" s="17"/>
      <c r="S41" s="17"/>
    </row>
    <row r="42" ht="30.0" hidden="1" customHeight="1">
      <c r="A42" s="66" t="s">
        <v>629</v>
      </c>
      <c r="B42" s="2"/>
      <c r="C42" s="2"/>
      <c r="D42" s="2"/>
      <c r="E42" s="3"/>
      <c r="F42" s="17"/>
      <c r="G42" s="17"/>
      <c r="H42" s="20"/>
      <c r="I42" s="39"/>
      <c r="J42" s="17"/>
      <c r="K42" s="17"/>
      <c r="L42" s="17"/>
      <c r="M42" s="17"/>
      <c r="N42" s="17"/>
      <c r="O42" s="17"/>
      <c r="P42" s="17"/>
      <c r="Q42" s="17"/>
      <c r="R42" s="17"/>
      <c r="S42" s="17"/>
    </row>
    <row r="43" ht="43.5" customHeight="1">
      <c r="A43" s="72" t="str">
        <f>IF(OR(H38="a",H38="b",H38="c",H38="d"),A42,"")</f>
        <v/>
      </c>
      <c r="B43" s="68"/>
      <c r="C43" s="68"/>
      <c r="D43" s="68"/>
      <c r="E43" s="69"/>
      <c r="F43" s="17"/>
      <c r="G43" s="17"/>
      <c r="H43" s="20"/>
      <c r="I43" s="39"/>
      <c r="J43" s="17"/>
      <c r="K43" s="17"/>
      <c r="L43" s="17"/>
      <c r="M43" s="17"/>
      <c r="N43" s="17"/>
      <c r="O43" s="17"/>
      <c r="P43" s="17"/>
      <c r="Q43" s="17"/>
      <c r="R43" s="17"/>
      <c r="S43" s="17"/>
    </row>
    <row r="44" ht="49.5" customHeight="1">
      <c r="A44" s="6" t="s">
        <v>630</v>
      </c>
      <c r="B44" s="2"/>
      <c r="C44" s="2"/>
      <c r="D44" s="2"/>
      <c r="E44" s="3"/>
      <c r="F44" s="17"/>
      <c r="G44" s="17" t="s">
        <v>87</v>
      </c>
      <c r="H44" s="20">
        <v>187.0</v>
      </c>
      <c r="I44" s="39"/>
      <c r="J44" s="17"/>
      <c r="K44" s="17"/>
      <c r="L44" s="17"/>
      <c r="M44" s="17"/>
      <c r="N44" s="17"/>
      <c r="O44" s="17"/>
      <c r="P44" s="17"/>
      <c r="Q44" s="17"/>
      <c r="R44" s="17"/>
      <c r="S44" s="17"/>
    </row>
    <row r="45" ht="30.0" customHeight="1">
      <c r="A45" s="60"/>
      <c r="B45" s="61" t="s">
        <v>631</v>
      </c>
      <c r="C45" s="14"/>
      <c r="D45" s="14"/>
      <c r="E45" s="15"/>
      <c r="F45" s="17" t="b">
        <v>0</v>
      </c>
      <c r="G45" s="62" t="str">
        <f>IF(F45=TRUE,"a","")</f>
        <v/>
      </c>
      <c r="H45" s="63" t="str">
        <f>G45&amp;G46&amp;G47&amp;G48</f>
        <v/>
      </c>
      <c r="I45" s="39"/>
      <c r="J45" s="17"/>
      <c r="K45" s="17"/>
      <c r="L45" s="17"/>
      <c r="M45" s="17"/>
      <c r="N45" s="17"/>
      <c r="O45" s="17"/>
      <c r="P45" s="17"/>
      <c r="Q45" s="17"/>
      <c r="R45" s="17"/>
      <c r="S45" s="17"/>
    </row>
    <row r="46" ht="30.0" customHeight="1">
      <c r="A46" s="64"/>
      <c r="B46" s="65" t="s">
        <v>632</v>
      </c>
      <c r="C46" s="2"/>
      <c r="D46" s="2"/>
      <c r="E46" s="3"/>
      <c r="F46" s="17" t="b">
        <v>0</v>
      </c>
      <c r="G46" s="62" t="str">
        <f>IF(F46=TRUE,"b","")</f>
        <v/>
      </c>
      <c r="H46" s="71">
        <f>IF(H45=G44,1,0)</f>
        <v>0</v>
      </c>
      <c r="I46" s="39"/>
      <c r="J46" s="17"/>
      <c r="K46" s="17"/>
      <c r="L46" s="17"/>
      <c r="M46" s="17"/>
      <c r="N46" s="17"/>
      <c r="O46" s="17"/>
      <c r="P46" s="17"/>
      <c r="Q46" s="17"/>
      <c r="R46" s="17"/>
      <c r="S46" s="17"/>
    </row>
    <row r="47" ht="30.0" customHeight="1">
      <c r="A47" s="64"/>
      <c r="B47" s="65" t="s">
        <v>633</v>
      </c>
      <c r="C47" s="2"/>
      <c r="D47" s="2"/>
      <c r="E47" s="3"/>
      <c r="F47" s="17" t="b">
        <v>0</v>
      </c>
      <c r="G47" s="62" t="str">
        <f>IF(F47=TRUE,"c","")</f>
        <v/>
      </c>
      <c r="H47" s="20">
        <f>IF(H45&lt;&gt;G44,1,0)</f>
        <v>1</v>
      </c>
      <c r="I47" s="39"/>
      <c r="J47" s="17"/>
      <c r="K47" s="17"/>
      <c r="L47" s="17"/>
      <c r="M47" s="17"/>
      <c r="N47" s="17"/>
      <c r="O47" s="17"/>
      <c r="P47" s="17"/>
      <c r="Q47" s="17"/>
      <c r="R47" s="17"/>
      <c r="S47" s="17"/>
    </row>
    <row r="48" ht="30.0" customHeight="1">
      <c r="A48" s="64"/>
      <c r="B48" s="65" t="s">
        <v>634</v>
      </c>
      <c r="C48" s="2"/>
      <c r="D48" s="2"/>
      <c r="E48" s="3"/>
      <c r="F48" s="17" t="b">
        <v>0</v>
      </c>
      <c r="G48" s="62" t="str">
        <f>IF(F48=TRUE,"d","")</f>
        <v/>
      </c>
      <c r="H48" s="20">
        <f>IF(H47=1,H44,"")</f>
        <v>187</v>
      </c>
      <c r="I48" s="39"/>
      <c r="J48" s="17"/>
      <c r="K48" s="17"/>
      <c r="L48" s="17"/>
      <c r="M48" s="17"/>
      <c r="N48" s="17"/>
      <c r="O48" s="17"/>
      <c r="P48" s="17"/>
      <c r="Q48" s="17"/>
      <c r="R48" s="17"/>
      <c r="S48" s="17"/>
    </row>
    <row r="49" ht="30.0" hidden="1" customHeight="1">
      <c r="A49" s="66" t="s">
        <v>635</v>
      </c>
      <c r="B49" s="2"/>
      <c r="C49" s="2"/>
      <c r="D49" s="2"/>
      <c r="E49" s="3"/>
      <c r="F49" s="17"/>
      <c r="G49" s="17"/>
      <c r="H49" s="20"/>
      <c r="I49" s="39"/>
      <c r="J49" s="17"/>
      <c r="K49" s="17"/>
      <c r="L49" s="17"/>
      <c r="M49" s="17"/>
      <c r="N49" s="17"/>
      <c r="O49" s="17"/>
      <c r="P49" s="17"/>
      <c r="Q49" s="17"/>
      <c r="R49" s="17"/>
      <c r="S49" s="17"/>
    </row>
    <row r="50" ht="30.0" customHeight="1">
      <c r="A50" s="67" t="str">
        <f>IF(OR(H45="a",H45="b",H45="c",H45="d"),A49,"")</f>
        <v/>
      </c>
      <c r="B50" s="68"/>
      <c r="C50" s="68"/>
      <c r="D50" s="68"/>
      <c r="E50" s="69"/>
      <c r="F50" s="17" t="s">
        <v>129</v>
      </c>
      <c r="G50" s="17"/>
      <c r="H50" s="20"/>
      <c r="I50" s="39" t="s">
        <v>129</v>
      </c>
      <c r="J50" s="17"/>
      <c r="K50" s="17"/>
      <c r="L50" s="17"/>
      <c r="M50" s="17"/>
      <c r="N50" s="17"/>
      <c r="O50" s="17"/>
      <c r="P50" s="17"/>
      <c r="Q50" s="17"/>
      <c r="R50" s="17"/>
      <c r="S50" s="17"/>
    </row>
    <row r="51" ht="49.5" customHeight="1">
      <c r="A51" s="6" t="s">
        <v>636</v>
      </c>
      <c r="B51" s="2"/>
      <c r="C51" s="2"/>
      <c r="D51" s="2"/>
      <c r="E51" s="3"/>
      <c r="F51" s="17"/>
      <c r="G51" s="17" t="s">
        <v>86</v>
      </c>
      <c r="H51" s="20">
        <v>188.0</v>
      </c>
      <c r="I51" s="39"/>
      <c r="J51" s="17"/>
      <c r="K51" s="17"/>
      <c r="L51" s="17"/>
      <c r="M51" s="17"/>
      <c r="N51" s="17"/>
      <c r="O51" s="17"/>
      <c r="P51" s="17"/>
      <c r="Q51" s="17"/>
      <c r="R51" s="17"/>
      <c r="S51" s="17"/>
    </row>
    <row r="52" ht="30.0" customHeight="1">
      <c r="A52" s="60"/>
      <c r="B52" s="61" t="s">
        <v>637</v>
      </c>
      <c r="C52" s="14"/>
      <c r="D52" s="14"/>
      <c r="E52" s="15"/>
      <c r="F52" s="17" t="b">
        <v>0</v>
      </c>
      <c r="G52" s="62" t="str">
        <f>IF(F52=TRUE,"a","")</f>
        <v/>
      </c>
      <c r="H52" s="63" t="str">
        <f>G52&amp;G53&amp;G54&amp;G55</f>
        <v/>
      </c>
      <c r="I52" s="39"/>
      <c r="J52" s="17"/>
      <c r="K52" s="17"/>
      <c r="L52" s="17"/>
      <c r="M52" s="17"/>
      <c r="N52" s="17"/>
      <c r="O52" s="17"/>
      <c r="P52" s="17"/>
      <c r="Q52" s="17"/>
      <c r="R52" s="17"/>
      <c r="S52" s="17"/>
    </row>
    <row r="53" ht="30.0" customHeight="1">
      <c r="A53" s="64"/>
      <c r="B53" s="65" t="s">
        <v>638</v>
      </c>
      <c r="C53" s="2"/>
      <c r="D53" s="2"/>
      <c r="E53" s="3"/>
      <c r="F53" s="17" t="b">
        <v>0</v>
      </c>
      <c r="G53" s="62" t="str">
        <f>IF(F53=TRUE,"b","")</f>
        <v/>
      </c>
      <c r="H53" s="71">
        <f>IF(H52=G51,1,0)</f>
        <v>0</v>
      </c>
      <c r="I53" s="39"/>
      <c r="J53" s="17"/>
      <c r="K53" s="17"/>
      <c r="L53" s="17"/>
      <c r="M53" s="17"/>
      <c r="N53" s="17"/>
      <c r="O53" s="17"/>
      <c r="P53" s="17"/>
      <c r="Q53" s="17"/>
      <c r="R53" s="17"/>
      <c r="S53" s="17"/>
    </row>
    <row r="54" ht="30.0" customHeight="1">
      <c r="A54" s="64"/>
      <c r="B54" s="65" t="s">
        <v>639</v>
      </c>
      <c r="C54" s="2"/>
      <c r="D54" s="2"/>
      <c r="E54" s="3"/>
      <c r="F54" s="17" t="b">
        <v>0</v>
      </c>
      <c r="G54" s="62" t="str">
        <f>IF(F54=TRUE,"c","")</f>
        <v/>
      </c>
      <c r="H54" s="20">
        <f>IF(H52&lt;&gt;G51,1,0)</f>
        <v>1</v>
      </c>
      <c r="I54" s="39"/>
      <c r="J54" s="17"/>
      <c r="K54" s="17"/>
      <c r="L54" s="17"/>
      <c r="M54" s="17"/>
      <c r="N54" s="17"/>
      <c r="O54" s="17"/>
      <c r="P54" s="17"/>
      <c r="Q54" s="17"/>
      <c r="R54" s="17"/>
      <c r="S54" s="17"/>
    </row>
    <row r="55" ht="30.0" customHeight="1">
      <c r="A55" s="64"/>
      <c r="B55" s="65" t="s">
        <v>640</v>
      </c>
      <c r="C55" s="2"/>
      <c r="D55" s="2"/>
      <c r="E55" s="3"/>
      <c r="F55" s="17" t="b">
        <v>0</v>
      </c>
      <c r="G55" s="62" t="str">
        <f>IF(F55=TRUE,"d","")</f>
        <v/>
      </c>
      <c r="H55" s="20">
        <f>IF(H54=1,H51,"")</f>
        <v>188</v>
      </c>
      <c r="I55" s="39"/>
      <c r="J55" s="17"/>
      <c r="K55" s="17"/>
      <c r="L55" s="17"/>
      <c r="M55" s="17"/>
      <c r="N55" s="17"/>
      <c r="O55" s="17"/>
      <c r="P55" s="17"/>
      <c r="Q55" s="17"/>
      <c r="R55" s="17"/>
      <c r="S55" s="17"/>
    </row>
    <row r="56" ht="30.0" hidden="1" customHeight="1">
      <c r="A56" s="66" t="s">
        <v>641</v>
      </c>
      <c r="B56" s="2"/>
      <c r="C56" s="2"/>
      <c r="D56" s="2"/>
      <c r="E56" s="3"/>
      <c r="F56" s="17"/>
      <c r="G56" s="17"/>
      <c r="H56" s="20"/>
      <c r="I56" s="39"/>
      <c r="J56" s="17"/>
      <c r="K56" s="17"/>
      <c r="L56" s="17"/>
      <c r="M56" s="17"/>
      <c r="N56" s="17"/>
      <c r="O56" s="17"/>
      <c r="P56" s="17"/>
      <c r="Q56" s="17"/>
      <c r="R56" s="17"/>
      <c r="S56" s="17"/>
    </row>
    <row r="57" ht="30.0" customHeight="1">
      <c r="A57" s="67" t="str">
        <f>IF(OR(H52="a",H52="b",H52="c",H52="d"),A56,"")</f>
        <v/>
      </c>
      <c r="B57" s="68"/>
      <c r="C57" s="68"/>
      <c r="D57" s="68"/>
      <c r="E57" s="69"/>
      <c r="F57" s="17"/>
      <c r="G57" s="17"/>
      <c r="H57" s="20"/>
      <c r="I57" s="39"/>
      <c r="J57" s="17"/>
      <c r="K57" s="17"/>
      <c r="L57" s="17"/>
      <c r="M57" s="17"/>
      <c r="N57" s="17"/>
      <c r="O57" s="17"/>
      <c r="P57" s="17"/>
      <c r="Q57" s="17"/>
      <c r="R57" s="17"/>
      <c r="S57" s="17"/>
    </row>
    <row r="58" ht="49.5" customHeight="1">
      <c r="A58" s="6" t="s">
        <v>642</v>
      </c>
      <c r="B58" s="2"/>
      <c r="C58" s="2"/>
      <c r="D58" s="2"/>
      <c r="E58" s="3"/>
      <c r="F58" s="17"/>
      <c r="G58" s="17" t="s">
        <v>87</v>
      </c>
      <c r="H58" s="20">
        <v>189.0</v>
      </c>
      <c r="I58" s="39"/>
      <c r="J58" s="17"/>
      <c r="K58" s="17"/>
      <c r="L58" s="17"/>
      <c r="M58" s="17"/>
      <c r="N58" s="17"/>
      <c r="O58" s="17"/>
      <c r="P58" s="17"/>
      <c r="Q58" s="17"/>
      <c r="R58" s="17"/>
      <c r="S58" s="17"/>
    </row>
    <row r="59" ht="30.0" customHeight="1">
      <c r="A59" s="60"/>
      <c r="B59" s="61" t="s">
        <v>643</v>
      </c>
      <c r="C59" s="14"/>
      <c r="D59" s="14"/>
      <c r="E59" s="15"/>
      <c r="F59" s="17" t="b">
        <v>0</v>
      </c>
      <c r="G59" s="62" t="str">
        <f>IF(F59=TRUE,"a","")</f>
        <v/>
      </c>
      <c r="H59" s="63" t="str">
        <f>G59&amp;G60&amp;G61&amp;G62</f>
        <v/>
      </c>
      <c r="I59" s="39"/>
      <c r="J59" s="17"/>
      <c r="K59" s="17"/>
      <c r="L59" s="17"/>
      <c r="M59" s="17"/>
      <c r="N59" s="17"/>
      <c r="O59" s="17"/>
      <c r="P59" s="17"/>
      <c r="Q59" s="17"/>
      <c r="R59" s="17"/>
      <c r="S59" s="17"/>
    </row>
    <row r="60" ht="30.0" customHeight="1">
      <c r="A60" s="64"/>
      <c r="B60" s="65" t="s">
        <v>644</v>
      </c>
      <c r="C60" s="2"/>
      <c r="D60" s="2"/>
      <c r="E60" s="3"/>
      <c r="F60" s="17" t="b">
        <v>0</v>
      </c>
      <c r="G60" s="62" t="str">
        <f>IF(F60=TRUE,"b","")</f>
        <v/>
      </c>
      <c r="H60" s="71">
        <f>IF(H59=G58,1,0)</f>
        <v>0</v>
      </c>
      <c r="I60" s="39"/>
      <c r="J60" s="17"/>
      <c r="K60" s="17"/>
      <c r="L60" s="17"/>
      <c r="M60" s="17"/>
      <c r="N60" s="17"/>
      <c r="O60" s="17"/>
      <c r="P60" s="17"/>
      <c r="Q60" s="17"/>
      <c r="R60" s="17"/>
      <c r="S60" s="17"/>
    </row>
    <row r="61" ht="30.0" customHeight="1">
      <c r="A61" s="64"/>
      <c r="B61" s="65" t="s">
        <v>645</v>
      </c>
      <c r="C61" s="2"/>
      <c r="D61" s="2"/>
      <c r="E61" s="3"/>
      <c r="F61" s="17" t="b">
        <v>0</v>
      </c>
      <c r="G61" s="62" t="str">
        <f>IF(F61=TRUE,"c","")</f>
        <v/>
      </c>
      <c r="H61" s="20">
        <f>IF(H59&lt;&gt;G58,1,0)</f>
        <v>1</v>
      </c>
      <c r="I61" s="39"/>
      <c r="J61" s="17"/>
      <c r="K61" s="17"/>
      <c r="L61" s="17"/>
      <c r="M61" s="17"/>
      <c r="N61" s="17"/>
      <c r="O61" s="17"/>
      <c r="P61" s="17"/>
      <c r="Q61" s="17"/>
      <c r="R61" s="17"/>
      <c r="S61" s="17"/>
    </row>
    <row r="62" ht="30.0" customHeight="1">
      <c r="A62" s="64"/>
      <c r="B62" s="65" t="s">
        <v>646</v>
      </c>
      <c r="C62" s="2"/>
      <c r="D62" s="2"/>
      <c r="E62" s="3"/>
      <c r="F62" s="17" t="b">
        <v>0</v>
      </c>
      <c r="G62" s="62" t="str">
        <f>IF(F62=TRUE,"d","")</f>
        <v/>
      </c>
      <c r="H62" s="20">
        <f>IF(H61=1,H58,"")</f>
        <v>189</v>
      </c>
      <c r="I62" s="39"/>
      <c r="J62" s="17"/>
      <c r="K62" s="17"/>
      <c r="L62" s="17"/>
      <c r="M62" s="17"/>
      <c r="N62" s="17"/>
      <c r="O62" s="17"/>
      <c r="P62" s="17"/>
      <c r="Q62" s="17"/>
      <c r="R62" s="17"/>
      <c r="S62" s="17"/>
    </row>
    <row r="63" ht="30.0" hidden="1" customHeight="1">
      <c r="A63" s="66" t="s">
        <v>647</v>
      </c>
      <c r="B63" s="2"/>
      <c r="C63" s="2"/>
      <c r="D63" s="2"/>
      <c r="E63" s="3"/>
      <c r="F63" s="17"/>
      <c r="G63" s="17"/>
      <c r="H63" s="20"/>
      <c r="I63" s="39"/>
      <c r="J63" s="17"/>
      <c r="K63" s="17"/>
      <c r="L63" s="17"/>
      <c r="M63" s="17"/>
      <c r="N63" s="17"/>
      <c r="O63" s="17"/>
      <c r="P63" s="17"/>
      <c r="Q63" s="17"/>
      <c r="R63" s="17"/>
      <c r="S63" s="17"/>
    </row>
    <row r="64" ht="30.0" customHeight="1">
      <c r="A64" s="67" t="str">
        <f>IF(OR(H59="a",H59="b",H59="c",H59="d"),A63,"")</f>
        <v/>
      </c>
      <c r="B64" s="68"/>
      <c r="C64" s="68"/>
      <c r="D64" s="68"/>
      <c r="E64" s="69"/>
      <c r="F64" s="17"/>
      <c r="G64" s="17"/>
      <c r="H64" s="20"/>
      <c r="I64" s="39"/>
      <c r="J64" s="17"/>
      <c r="K64" s="17"/>
      <c r="L64" s="17"/>
      <c r="M64" s="17"/>
      <c r="N64" s="17"/>
      <c r="O64" s="17"/>
      <c r="P64" s="17"/>
      <c r="Q64" s="17"/>
      <c r="R64" s="17"/>
      <c r="S64" s="17"/>
    </row>
    <row r="65" ht="49.5" customHeight="1">
      <c r="A65" s="6" t="s">
        <v>648</v>
      </c>
      <c r="B65" s="2"/>
      <c r="C65" s="2"/>
      <c r="D65" s="2"/>
      <c r="E65" s="3"/>
      <c r="F65" s="17"/>
      <c r="G65" s="17" t="s">
        <v>86</v>
      </c>
      <c r="H65" s="20">
        <v>190.0</v>
      </c>
      <c r="I65" s="39"/>
      <c r="J65" s="17"/>
      <c r="K65" s="17"/>
      <c r="L65" s="17"/>
      <c r="M65" s="17"/>
      <c r="N65" s="17"/>
      <c r="O65" s="17"/>
      <c r="P65" s="17"/>
      <c r="Q65" s="17"/>
      <c r="R65" s="17"/>
      <c r="S65" s="17"/>
    </row>
    <row r="66" ht="30.0" customHeight="1">
      <c r="A66" s="60"/>
      <c r="B66" s="61" t="s">
        <v>649</v>
      </c>
      <c r="C66" s="14"/>
      <c r="D66" s="14"/>
      <c r="E66" s="15"/>
      <c r="F66" s="17" t="b">
        <v>0</v>
      </c>
      <c r="G66" s="62" t="str">
        <f>IF(F66=TRUE,"a","")</f>
        <v/>
      </c>
      <c r="H66" s="63" t="str">
        <f>G66&amp;G67&amp;G68&amp;G69</f>
        <v/>
      </c>
      <c r="I66" s="39"/>
      <c r="J66" s="17"/>
      <c r="K66" s="17"/>
      <c r="L66" s="17"/>
      <c r="M66" s="17"/>
      <c r="N66" s="17"/>
      <c r="O66" s="17"/>
      <c r="P66" s="17"/>
      <c r="Q66" s="17"/>
      <c r="R66" s="17"/>
      <c r="S66" s="17"/>
    </row>
    <row r="67" ht="30.0" customHeight="1">
      <c r="A67" s="64"/>
      <c r="B67" s="65" t="s">
        <v>650</v>
      </c>
      <c r="C67" s="2"/>
      <c r="D67" s="2"/>
      <c r="E67" s="3"/>
      <c r="F67" s="17" t="b">
        <v>0</v>
      </c>
      <c r="G67" s="62" t="str">
        <f>IF(F67=TRUE,"b","")</f>
        <v/>
      </c>
      <c r="H67" s="71">
        <f>IF(H66=G65,1,0)</f>
        <v>0</v>
      </c>
      <c r="I67" s="39"/>
      <c r="J67" s="17"/>
      <c r="K67" s="17"/>
      <c r="L67" s="17"/>
      <c r="M67" s="17"/>
      <c r="N67" s="17"/>
      <c r="O67" s="17"/>
      <c r="P67" s="17"/>
      <c r="Q67" s="17"/>
      <c r="R67" s="17"/>
      <c r="S67" s="17"/>
    </row>
    <row r="68" ht="30.0" customHeight="1">
      <c r="A68" s="64"/>
      <c r="B68" s="65" t="s">
        <v>651</v>
      </c>
      <c r="C68" s="2"/>
      <c r="D68" s="2"/>
      <c r="E68" s="3"/>
      <c r="F68" s="17" t="b">
        <v>0</v>
      </c>
      <c r="G68" s="62" t="str">
        <f>IF(F68=TRUE,"c","")</f>
        <v/>
      </c>
      <c r="H68" s="20">
        <f>IF(H66&lt;&gt;G65,1,0)</f>
        <v>1</v>
      </c>
      <c r="I68" s="39"/>
      <c r="J68" s="17"/>
      <c r="K68" s="17"/>
      <c r="L68" s="17"/>
      <c r="M68" s="17"/>
      <c r="N68" s="17"/>
      <c r="O68" s="17"/>
      <c r="P68" s="17"/>
      <c r="Q68" s="17"/>
      <c r="R68" s="17"/>
      <c r="S68" s="17"/>
    </row>
    <row r="69" ht="30.0" customHeight="1">
      <c r="A69" s="64"/>
      <c r="B69" s="65" t="s">
        <v>652</v>
      </c>
      <c r="C69" s="2"/>
      <c r="D69" s="2"/>
      <c r="E69" s="3"/>
      <c r="F69" s="17" t="b">
        <v>0</v>
      </c>
      <c r="G69" s="62" t="str">
        <f>IF(F69=TRUE,"d","")</f>
        <v/>
      </c>
      <c r="H69" s="20">
        <f>IF(H68=1,H65,"")</f>
        <v>190</v>
      </c>
      <c r="I69" s="39"/>
      <c r="J69" s="17"/>
      <c r="K69" s="17"/>
      <c r="L69" s="17"/>
      <c r="M69" s="17"/>
      <c r="N69" s="17"/>
      <c r="O69" s="17"/>
      <c r="P69" s="17"/>
      <c r="Q69" s="17"/>
      <c r="R69" s="17"/>
      <c r="S69" s="17"/>
    </row>
    <row r="70" ht="30.0" hidden="1" customHeight="1">
      <c r="A70" s="66" t="s">
        <v>653</v>
      </c>
      <c r="B70" s="2"/>
      <c r="C70" s="2"/>
      <c r="D70" s="2"/>
      <c r="E70" s="3"/>
      <c r="F70" s="17"/>
      <c r="G70" s="17"/>
      <c r="H70" s="20"/>
      <c r="I70" s="39"/>
      <c r="J70" s="17"/>
      <c r="K70" s="17"/>
      <c r="L70" s="17"/>
      <c r="M70" s="17"/>
      <c r="N70" s="17"/>
      <c r="O70" s="17"/>
      <c r="P70" s="17"/>
      <c r="Q70" s="17"/>
      <c r="R70" s="17"/>
      <c r="S70" s="17"/>
    </row>
    <row r="71" ht="48.0" customHeight="1">
      <c r="A71" s="72" t="str">
        <f>IF(OR(H66="a",H66="b",H66="c",H66="d"),A70,"")</f>
        <v/>
      </c>
      <c r="B71" s="68"/>
      <c r="C71" s="68"/>
      <c r="D71" s="68"/>
      <c r="E71" s="69"/>
      <c r="F71" s="17" t="s">
        <v>129</v>
      </c>
      <c r="G71" s="17"/>
      <c r="H71" s="20"/>
      <c r="I71" s="39" t="s">
        <v>129</v>
      </c>
      <c r="J71" s="17"/>
      <c r="K71" s="17"/>
      <c r="L71" s="17"/>
      <c r="M71" s="17"/>
      <c r="N71" s="17"/>
      <c r="O71" s="17"/>
      <c r="P71" s="17"/>
      <c r="Q71" s="17"/>
      <c r="R71" s="17"/>
      <c r="S71" s="17"/>
    </row>
    <row r="72" ht="49.5" customHeight="1">
      <c r="A72" s="6" t="s">
        <v>654</v>
      </c>
      <c r="B72" s="2"/>
      <c r="C72" s="2"/>
      <c r="D72" s="2"/>
      <c r="E72" s="3"/>
      <c r="F72" s="17"/>
      <c r="G72" s="17" t="s">
        <v>84</v>
      </c>
      <c r="H72" s="20">
        <v>191.0</v>
      </c>
      <c r="I72" s="39"/>
      <c r="J72" s="17"/>
      <c r="K72" s="17"/>
      <c r="L72" s="17"/>
      <c r="M72" s="17"/>
      <c r="N72" s="17"/>
      <c r="O72" s="17"/>
      <c r="P72" s="17"/>
      <c r="Q72" s="17"/>
      <c r="R72" s="17"/>
      <c r="S72" s="17"/>
    </row>
    <row r="73" ht="30.0" customHeight="1">
      <c r="A73" s="60"/>
      <c r="B73" s="61" t="s">
        <v>308</v>
      </c>
      <c r="C73" s="14"/>
      <c r="D73" s="14"/>
      <c r="E73" s="15"/>
      <c r="F73" s="17" t="b">
        <v>0</v>
      </c>
      <c r="G73" s="62" t="str">
        <f>IF(F73=TRUE,"a","")</f>
        <v/>
      </c>
      <c r="H73" s="63" t="str">
        <f>G73&amp;G74&amp;G75&amp;G76</f>
        <v/>
      </c>
      <c r="I73" s="39"/>
      <c r="J73" s="17"/>
      <c r="K73" s="17"/>
      <c r="L73" s="17"/>
      <c r="M73" s="17"/>
      <c r="N73" s="17"/>
      <c r="O73" s="17"/>
      <c r="P73" s="17"/>
      <c r="Q73" s="17"/>
      <c r="R73" s="17"/>
      <c r="S73" s="17"/>
    </row>
    <row r="74" ht="30.0" customHeight="1">
      <c r="A74" s="64"/>
      <c r="B74" s="65" t="s">
        <v>309</v>
      </c>
      <c r="C74" s="2"/>
      <c r="D74" s="2"/>
      <c r="E74" s="3"/>
      <c r="F74" s="17" t="b">
        <v>0</v>
      </c>
      <c r="G74" s="62" t="str">
        <f>IF(F74=TRUE,"b","")</f>
        <v/>
      </c>
      <c r="H74" s="71">
        <f>IF(H73=G72,1,0)</f>
        <v>0</v>
      </c>
      <c r="I74" s="39"/>
      <c r="J74" s="17"/>
      <c r="K74" s="17"/>
      <c r="L74" s="17"/>
      <c r="M74" s="17"/>
      <c r="N74" s="17"/>
      <c r="O74" s="17"/>
      <c r="P74" s="17"/>
      <c r="Q74" s="17"/>
      <c r="R74" s="17"/>
      <c r="S74" s="17"/>
    </row>
    <row r="75" ht="30.0" customHeight="1">
      <c r="A75" s="64"/>
      <c r="B75" s="65" t="s">
        <v>310</v>
      </c>
      <c r="C75" s="2"/>
      <c r="D75" s="2"/>
      <c r="E75" s="3"/>
      <c r="F75" s="17" t="b">
        <v>0</v>
      </c>
      <c r="G75" s="62" t="str">
        <f>IF(F75=TRUE,"c","")</f>
        <v/>
      </c>
      <c r="H75" s="20">
        <f>IF(H73&lt;&gt;G72,1,0)</f>
        <v>1</v>
      </c>
      <c r="I75" s="39"/>
      <c r="J75" s="17"/>
      <c r="K75" s="17"/>
      <c r="L75" s="17"/>
      <c r="M75" s="17"/>
      <c r="N75" s="17"/>
      <c r="O75" s="17"/>
      <c r="P75" s="17"/>
      <c r="Q75" s="17"/>
      <c r="R75" s="17"/>
      <c r="S75" s="17"/>
    </row>
    <row r="76" ht="30.0" customHeight="1">
      <c r="A76" s="64"/>
      <c r="B76" s="65" t="s">
        <v>311</v>
      </c>
      <c r="C76" s="2"/>
      <c r="D76" s="2"/>
      <c r="E76" s="3"/>
      <c r="F76" s="17" t="b">
        <v>0</v>
      </c>
      <c r="G76" s="62" t="str">
        <f>IF(F76=TRUE,"d","")</f>
        <v/>
      </c>
      <c r="H76" s="20">
        <f>IF(H75=1,H72,"")</f>
        <v>191</v>
      </c>
      <c r="I76" s="39"/>
      <c r="J76" s="17"/>
      <c r="K76" s="17"/>
      <c r="L76" s="17"/>
      <c r="M76" s="17"/>
      <c r="N76" s="17"/>
      <c r="O76" s="17"/>
      <c r="P76" s="17"/>
      <c r="Q76" s="17"/>
      <c r="R76" s="17"/>
      <c r="S76" s="17"/>
    </row>
    <row r="77" ht="30.0" hidden="1" customHeight="1">
      <c r="A77" s="66" t="s">
        <v>313</v>
      </c>
      <c r="B77" s="2"/>
      <c r="C77" s="2"/>
      <c r="D77" s="2"/>
      <c r="E77" s="3"/>
      <c r="F77" s="17"/>
      <c r="G77" s="17"/>
      <c r="H77" s="20"/>
      <c r="I77" s="39"/>
      <c r="J77" s="17"/>
      <c r="K77" s="17"/>
      <c r="L77" s="17"/>
      <c r="M77" s="17"/>
      <c r="N77" s="17"/>
      <c r="O77" s="17"/>
      <c r="P77" s="17"/>
      <c r="Q77" s="17"/>
      <c r="R77" s="17"/>
      <c r="S77" s="17"/>
    </row>
    <row r="78" ht="30.0" customHeight="1">
      <c r="A78" s="72" t="str">
        <f>IF(OR(H73="a",H73="b",H73="c",H73="d"),A77,"")</f>
        <v/>
      </c>
      <c r="B78" s="68"/>
      <c r="C78" s="68"/>
      <c r="D78" s="68"/>
      <c r="E78" s="69"/>
      <c r="F78" s="17"/>
      <c r="G78" s="17"/>
      <c r="H78" s="20"/>
      <c r="I78" s="39"/>
      <c r="J78" s="17"/>
      <c r="K78" s="17"/>
      <c r="L78" s="17"/>
      <c r="M78" s="17"/>
      <c r="N78" s="17"/>
      <c r="O78" s="17"/>
      <c r="P78" s="17"/>
      <c r="Q78" s="17"/>
      <c r="R78" s="17"/>
      <c r="S78" s="17"/>
    </row>
    <row r="79" ht="49.5" customHeight="1">
      <c r="A79" s="6" t="s">
        <v>655</v>
      </c>
      <c r="B79" s="2"/>
      <c r="C79" s="2"/>
      <c r="D79" s="2"/>
      <c r="E79" s="3"/>
      <c r="F79" s="17"/>
      <c r="G79" s="17" t="s">
        <v>86</v>
      </c>
      <c r="H79" s="20">
        <v>192.0</v>
      </c>
      <c r="I79" s="39"/>
      <c r="J79" s="17"/>
      <c r="K79" s="17"/>
      <c r="L79" s="17"/>
      <c r="M79" s="17"/>
      <c r="N79" s="17"/>
      <c r="O79" s="17"/>
      <c r="P79" s="17"/>
      <c r="Q79" s="17"/>
      <c r="R79" s="17"/>
      <c r="S79" s="17"/>
    </row>
    <row r="80" ht="30.0" customHeight="1">
      <c r="A80" s="60"/>
      <c r="B80" s="61" t="s">
        <v>656</v>
      </c>
      <c r="C80" s="14"/>
      <c r="D80" s="14"/>
      <c r="E80" s="15"/>
      <c r="F80" s="17" t="b">
        <v>0</v>
      </c>
      <c r="G80" s="62" t="str">
        <f>IF(F80=TRUE,"a","")</f>
        <v/>
      </c>
      <c r="H80" s="63" t="str">
        <f>G80&amp;G81&amp;G82&amp;G83</f>
        <v/>
      </c>
      <c r="I80" s="39"/>
      <c r="J80" s="17"/>
      <c r="K80" s="17"/>
      <c r="L80" s="17"/>
      <c r="M80" s="17"/>
      <c r="N80" s="17"/>
      <c r="O80" s="17"/>
      <c r="P80" s="17"/>
      <c r="Q80" s="17"/>
      <c r="R80" s="17"/>
      <c r="S80" s="17"/>
    </row>
    <row r="81" ht="30.0" customHeight="1">
      <c r="A81" s="64"/>
      <c r="B81" s="65" t="s">
        <v>657</v>
      </c>
      <c r="C81" s="2"/>
      <c r="D81" s="2"/>
      <c r="E81" s="3"/>
      <c r="F81" s="17" t="b">
        <v>0</v>
      </c>
      <c r="G81" s="62" t="str">
        <f>IF(F81=TRUE,"b","")</f>
        <v/>
      </c>
      <c r="H81" s="71">
        <f>IF(H80=G79,1,0)</f>
        <v>0</v>
      </c>
      <c r="I81" s="39"/>
      <c r="J81" s="17"/>
      <c r="K81" s="17"/>
      <c r="L81" s="17"/>
      <c r="M81" s="17"/>
      <c r="N81" s="17"/>
      <c r="O81" s="17"/>
      <c r="P81" s="17"/>
      <c r="Q81" s="17"/>
      <c r="R81" s="17"/>
      <c r="S81" s="17"/>
    </row>
    <row r="82" ht="30.0" customHeight="1">
      <c r="A82" s="64"/>
      <c r="B82" s="65" t="s">
        <v>658</v>
      </c>
      <c r="C82" s="2"/>
      <c r="D82" s="2"/>
      <c r="E82" s="3"/>
      <c r="F82" s="17" t="b">
        <v>0</v>
      </c>
      <c r="G82" s="62" t="str">
        <f>IF(F82=TRUE,"c","")</f>
        <v/>
      </c>
      <c r="H82" s="20">
        <f>IF(H80&lt;&gt;G79,1,0)</f>
        <v>1</v>
      </c>
      <c r="I82" s="39"/>
      <c r="J82" s="17"/>
      <c r="K82" s="17"/>
      <c r="L82" s="17"/>
      <c r="M82" s="17"/>
      <c r="N82" s="17"/>
      <c r="O82" s="17"/>
      <c r="P82" s="17"/>
      <c r="Q82" s="17"/>
      <c r="R82" s="17"/>
      <c r="S82" s="17"/>
    </row>
    <row r="83" ht="30.0" customHeight="1">
      <c r="A83" s="64"/>
      <c r="B83" s="65" t="s">
        <v>659</v>
      </c>
      <c r="C83" s="2"/>
      <c r="D83" s="2"/>
      <c r="E83" s="3"/>
      <c r="F83" s="17" t="b">
        <v>0</v>
      </c>
      <c r="G83" s="62" t="str">
        <f>IF(F83=TRUE,"d","")</f>
        <v/>
      </c>
      <c r="H83" s="20">
        <f>IF(H82=1,H79,"")</f>
        <v>192</v>
      </c>
      <c r="I83" s="39"/>
      <c r="J83" s="17"/>
      <c r="K83" s="17"/>
      <c r="L83" s="17"/>
      <c r="M83" s="17"/>
      <c r="N83" s="17"/>
      <c r="O83" s="17"/>
      <c r="P83" s="17"/>
      <c r="Q83" s="17"/>
      <c r="R83" s="17"/>
      <c r="S83" s="17"/>
    </row>
    <row r="84" ht="30.0" hidden="1" customHeight="1">
      <c r="A84" s="66" t="s">
        <v>660</v>
      </c>
      <c r="B84" s="2"/>
      <c r="C84" s="2"/>
      <c r="D84" s="2"/>
      <c r="E84" s="3"/>
      <c r="F84" s="17"/>
      <c r="G84" s="17"/>
      <c r="H84" s="20"/>
      <c r="I84" s="39"/>
      <c r="J84" s="17"/>
      <c r="K84" s="17"/>
      <c r="L84" s="17"/>
      <c r="M84" s="17"/>
      <c r="N84" s="17"/>
      <c r="O84" s="17"/>
      <c r="P84" s="17"/>
      <c r="Q84" s="17"/>
      <c r="R84" s="17"/>
      <c r="S84" s="17"/>
    </row>
    <row r="85" ht="30.0" customHeight="1">
      <c r="A85" s="67" t="str">
        <f>IF(OR(H80="a",H80="b",H80="c",H80="d"),A84,"")</f>
        <v/>
      </c>
      <c r="B85" s="68"/>
      <c r="C85" s="68"/>
      <c r="D85" s="68"/>
      <c r="E85" s="69"/>
      <c r="F85" s="17"/>
      <c r="G85" s="17"/>
      <c r="H85" s="20"/>
      <c r="I85" s="39"/>
      <c r="J85" s="17"/>
      <c r="K85" s="17"/>
      <c r="L85" s="17"/>
      <c r="M85" s="17"/>
      <c r="N85" s="17"/>
      <c r="O85" s="17"/>
      <c r="P85" s="17"/>
      <c r="Q85" s="17"/>
      <c r="R85" s="17"/>
      <c r="S85" s="17"/>
    </row>
    <row r="86" ht="49.5" customHeight="1">
      <c r="A86" s="6" t="s">
        <v>661</v>
      </c>
      <c r="B86" s="2"/>
      <c r="C86" s="2"/>
      <c r="D86" s="2"/>
      <c r="E86" s="3"/>
      <c r="F86" s="17"/>
      <c r="G86" s="17" t="s">
        <v>86</v>
      </c>
      <c r="H86" s="20">
        <v>193.0</v>
      </c>
      <c r="I86" s="39"/>
      <c r="J86" s="17"/>
      <c r="K86" s="17"/>
      <c r="L86" s="17"/>
      <c r="M86" s="17"/>
      <c r="N86" s="17"/>
      <c r="O86" s="17"/>
      <c r="P86" s="17"/>
      <c r="Q86" s="17"/>
      <c r="R86" s="17"/>
      <c r="S86" s="17"/>
    </row>
    <row r="87" ht="30.0" customHeight="1">
      <c r="A87" s="60"/>
      <c r="B87" s="61" t="s">
        <v>475</v>
      </c>
      <c r="C87" s="14"/>
      <c r="D87" s="14"/>
      <c r="E87" s="15"/>
      <c r="F87" s="17" t="b">
        <v>0</v>
      </c>
      <c r="G87" s="62" t="str">
        <f>IF(F87=TRUE,"a","")</f>
        <v/>
      </c>
      <c r="H87" s="63" t="str">
        <f>G87&amp;G88&amp;G89&amp;G90</f>
        <v/>
      </c>
      <c r="I87" s="39"/>
      <c r="J87" s="17"/>
      <c r="K87" s="17"/>
      <c r="L87" s="17"/>
      <c r="M87" s="17"/>
      <c r="N87" s="17"/>
      <c r="O87" s="17"/>
      <c r="P87" s="17"/>
      <c r="Q87" s="17"/>
      <c r="R87" s="17"/>
      <c r="S87" s="17"/>
    </row>
    <row r="88" ht="30.0" customHeight="1">
      <c r="A88" s="64"/>
      <c r="B88" s="65" t="s">
        <v>476</v>
      </c>
      <c r="C88" s="2"/>
      <c r="D88" s="2"/>
      <c r="E88" s="3"/>
      <c r="F88" s="17" t="b">
        <v>0</v>
      </c>
      <c r="G88" s="62" t="str">
        <f>IF(F88=TRUE,"b","")</f>
        <v/>
      </c>
      <c r="H88" s="71">
        <f>IF(H87=G86,1,0)</f>
        <v>0</v>
      </c>
      <c r="I88" s="39"/>
      <c r="J88" s="17"/>
      <c r="K88" s="17"/>
      <c r="L88" s="17"/>
      <c r="M88" s="17"/>
      <c r="N88" s="17"/>
      <c r="O88" s="17"/>
      <c r="P88" s="17"/>
      <c r="Q88" s="17"/>
      <c r="R88" s="17"/>
      <c r="S88" s="17"/>
    </row>
    <row r="89" ht="30.0" customHeight="1">
      <c r="A89" s="64"/>
      <c r="B89" s="65" t="s">
        <v>477</v>
      </c>
      <c r="C89" s="2"/>
      <c r="D89" s="2"/>
      <c r="E89" s="3"/>
      <c r="F89" s="17" t="b">
        <v>0</v>
      </c>
      <c r="G89" s="62" t="str">
        <f>IF(F89=TRUE,"c","")</f>
        <v/>
      </c>
      <c r="H89" s="20">
        <f>IF(H87&lt;&gt;G86,1,0)</f>
        <v>1</v>
      </c>
      <c r="I89" s="39"/>
      <c r="J89" s="17"/>
      <c r="K89" s="17"/>
      <c r="L89" s="17"/>
      <c r="M89" s="17"/>
      <c r="N89" s="17"/>
      <c r="O89" s="17"/>
      <c r="P89" s="17"/>
      <c r="Q89" s="17"/>
      <c r="R89" s="17"/>
      <c r="S89" s="17"/>
    </row>
    <row r="90" ht="30.0" customHeight="1">
      <c r="A90" s="64"/>
      <c r="B90" s="65" t="s">
        <v>478</v>
      </c>
      <c r="C90" s="2"/>
      <c r="D90" s="2"/>
      <c r="E90" s="3"/>
      <c r="F90" s="17" t="b">
        <v>0</v>
      </c>
      <c r="G90" s="62" t="str">
        <f>IF(F90=TRUE,"d","")</f>
        <v/>
      </c>
      <c r="H90" s="20">
        <f>IF(H89=1,H86,"")</f>
        <v>193</v>
      </c>
      <c r="I90" s="39"/>
      <c r="J90" s="17"/>
      <c r="K90" s="17"/>
      <c r="L90" s="17"/>
      <c r="M90" s="17"/>
      <c r="N90" s="17"/>
      <c r="O90" s="17"/>
      <c r="P90" s="17"/>
      <c r="Q90" s="17"/>
      <c r="R90" s="17"/>
      <c r="S90" s="17"/>
    </row>
    <row r="91" ht="30.0" hidden="1" customHeight="1">
      <c r="A91" s="66" t="s">
        <v>480</v>
      </c>
      <c r="B91" s="2"/>
      <c r="C91" s="2"/>
      <c r="D91" s="2"/>
      <c r="E91" s="3"/>
      <c r="F91" s="17"/>
      <c r="G91" s="17"/>
      <c r="H91" s="20"/>
      <c r="I91" s="39"/>
      <c r="J91" s="17"/>
      <c r="K91" s="17"/>
      <c r="L91" s="17"/>
      <c r="M91" s="17"/>
      <c r="N91" s="17"/>
      <c r="O91" s="17"/>
      <c r="P91" s="17"/>
      <c r="Q91" s="17"/>
      <c r="R91" s="17"/>
      <c r="S91" s="17"/>
    </row>
    <row r="92" ht="30.0" customHeight="1">
      <c r="A92" s="67" t="str">
        <f>IF(OR(H87="a",H87="b",H87="c",H87="d"),A91,"")</f>
        <v/>
      </c>
      <c r="B92" s="68"/>
      <c r="C92" s="68"/>
      <c r="D92" s="68"/>
      <c r="E92" s="69"/>
      <c r="F92" s="17"/>
      <c r="G92" s="17"/>
      <c r="H92" s="20"/>
      <c r="I92" s="39"/>
      <c r="J92" s="17"/>
      <c r="K92" s="17"/>
      <c r="L92" s="17"/>
      <c r="M92" s="17"/>
      <c r="N92" s="17"/>
      <c r="O92" s="17"/>
      <c r="P92" s="17"/>
      <c r="Q92" s="17"/>
      <c r="R92" s="17"/>
      <c r="S92" s="17"/>
    </row>
    <row r="93" ht="49.5" customHeight="1">
      <c r="A93" s="6" t="s">
        <v>662</v>
      </c>
      <c r="B93" s="2"/>
      <c r="C93" s="2"/>
      <c r="D93" s="2"/>
      <c r="E93" s="3"/>
      <c r="F93" s="17"/>
      <c r="G93" s="17" t="s">
        <v>85</v>
      </c>
      <c r="H93" s="20">
        <v>194.0</v>
      </c>
      <c r="I93" s="39"/>
      <c r="J93" s="17"/>
      <c r="K93" s="17"/>
      <c r="L93" s="17"/>
      <c r="M93" s="17"/>
      <c r="N93" s="17"/>
      <c r="O93" s="17"/>
      <c r="P93" s="17"/>
      <c r="Q93" s="17"/>
      <c r="R93" s="17"/>
      <c r="S93" s="17"/>
    </row>
    <row r="94" ht="30.0" customHeight="1">
      <c r="A94" s="60"/>
      <c r="B94" s="61" t="s">
        <v>663</v>
      </c>
      <c r="C94" s="14"/>
      <c r="D94" s="14"/>
      <c r="E94" s="15"/>
      <c r="F94" s="17" t="b">
        <v>0</v>
      </c>
      <c r="G94" s="62" t="str">
        <f>IF(F94=TRUE,"a","")</f>
        <v/>
      </c>
      <c r="H94" s="63" t="str">
        <f>G94&amp;G95&amp;G96&amp;G97</f>
        <v/>
      </c>
      <c r="I94" s="39"/>
      <c r="J94" s="17"/>
      <c r="K94" s="17"/>
      <c r="L94" s="17"/>
      <c r="M94" s="17"/>
      <c r="N94" s="17"/>
      <c r="O94" s="17"/>
      <c r="P94" s="17"/>
      <c r="Q94" s="17"/>
      <c r="R94" s="17"/>
      <c r="S94" s="17"/>
    </row>
    <row r="95" ht="30.0" customHeight="1">
      <c r="A95" s="64"/>
      <c r="B95" s="65" t="s">
        <v>664</v>
      </c>
      <c r="C95" s="2"/>
      <c r="D95" s="2"/>
      <c r="E95" s="3"/>
      <c r="F95" s="17" t="b">
        <v>0</v>
      </c>
      <c r="G95" s="62" t="str">
        <f>IF(F95=TRUE,"b","")</f>
        <v/>
      </c>
      <c r="H95" s="71">
        <f>IF(H94=G93,1,0)</f>
        <v>0</v>
      </c>
      <c r="I95" s="39"/>
      <c r="J95" s="17"/>
      <c r="K95" s="17"/>
      <c r="L95" s="17"/>
      <c r="M95" s="17"/>
      <c r="N95" s="17"/>
      <c r="O95" s="17"/>
      <c r="P95" s="17"/>
      <c r="Q95" s="17"/>
      <c r="R95" s="17"/>
      <c r="S95" s="17"/>
    </row>
    <row r="96" ht="30.0" customHeight="1">
      <c r="A96" s="64"/>
      <c r="B96" s="65" t="s">
        <v>665</v>
      </c>
      <c r="C96" s="2"/>
      <c r="D96" s="2"/>
      <c r="E96" s="3"/>
      <c r="F96" s="17" t="b">
        <v>0</v>
      </c>
      <c r="G96" s="62" t="str">
        <f>IF(F96=TRUE,"c","")</f>
        <v/>
      </c>
      <c r="H96" s="20">
        <f>IF(H94&lt;&gt;G93,1,0)</f>
        <v>1</v>
      </c>
      <c r="I96" s="39"/>
      <c r="J96" s="17"/>
      <c r="K96" s="17"/>
      <c r="L96" s="17"/>
      <c r="M96" s="17"/>
      <c r="N96" s="17"/>
      <c r="O96" s="17"/>
      <c r="P96" s="17"/>
      <c r="Q96" s="17"/>
      <c r="R96" s="17"/>
      <c r="S96" s="17"/>
    </row>
    <row r="97" ht="30.0" customHeight="1">
      <c r="A97" s="64"/>
      <c r="B97" s="65" t="s">
        <v>666</v>
      </c>
      <c r="C97" s="2"/>
      <c r="D97" s="2"/>
      <c r="E97" s="3"/>
      <c r="F97" s="17" t="b">
        <v>0</v>
      </c>
      <c r="G97" s="62" t="str">
        <f>IF(F97=TRUE,"d","")</f>
        <v/>
      </c>
      <c r="H97" s="20">
        <f>IF(H96=1,H93,"")</f>
        <v>194</v>
      </c>
      <c r="I97" s="39"/>
      <c r="J97" s="17"/>
      <c r="K97" s="17"/>
      <c r="L97" s="17"/>
      <c r="M97" s="17"/>
      <c r="N97" s="17"/>
      <c r="O97" s="17"/>
      <c r="P97" s="17"/>
      <c r="Q97" s="17"/>
      <c r="R97" s="17"/>
      <c r="S97" s="17"/>
    </row>
    <row r="98" ht="30.0" hidden="1" customHeight="1">
      <c r="A98" s="66" t="s">
        <v>667</v>
      </c>
      <c r="B98" s="2"/>
      <c r="C98" s="2"/>
      <c r="D98" s="2"/>
      <c r="E98" s="3"/>
      <c r="F98" s="17"/>
      <c r="G98" s="17"/>
      <c r="H98" s="20"/>
      <c r="I98" s="39"/>
      <c r="J98" s="17"/>
      <c r="K98" s="17"/>
      <c r="L98" s="17"/>
      <c r="M98" s="17"/>
      <c r="N98" s="17"/>
      <c r="O98" s="17"/>
      <c r="P98" s="17"/>
      <c r="Q98" s="17"/>
      <c r="R98" s="17"/>
      <c r="S98" s="17"/>
    </row>
    <row r="99" ht="30.0" customHeight="1">
      <c r="A99" s="67" t="str">
        <f>IF(OR(H94="a",H94="b",H94="c",H94="d"),A98,"")</f>
        <v/>
      </c>
      <c r="B99" s="68"/>
      <c r="C99" s="68"/>
      <c r="D99" s="68"/>
      <c r="E99" s="69"/>
      <c r="F99" s="17"/>
      <c r="G99" s="17"/>
      <c r="H99" s="20"/>
      <c r="I99" s="39"/>
      <c r="J99" s="17"/>
      <c r="K99" s="17"/>
      <c r="L99" s="17"/>
      <c r="M99" s="17"/>
      <c r="N99" s="17"/>
      <c r="O99" s="17"/>
      <c r="P99" s="17"/>
      <c r="Q99" s="17"/>
      <c r="R99" s="17"/>
      <c r="S99" s="17"/>
    </row>
    <row r="100" ht="49.5" customHeight="1">
      <c r="A100" s="6" t="s">
        <v>668</v>
      </c>
      <c r="B100" s="2"/>
      <c r="C100" s="2"/>
      <c r="D100" s="2"/>
      <c r="E100" s="3"/>
      <c r="F100" s="17"/>
      <c r="G100" s="17" t="s">
        <v>85</v>
      </c>
      <c r="H100" s="20">
        <v>195.0</v>
      </c>
      <c r="I100" s="39"/>
      <c r="J100" s="17"/>
      <c r="K100" s="17"/>
      <c r="L100" s="17"/>
      <c r="M100" s="17"/>
      <c r="N100" s="17"/>
      <c r="O100" s="17"/>
      <c r="P100" s="17"/>
      <c r="Q100" s="17"/>
      <c r="R100" s="17"/>
      <c r="S100" s="17"/>
    </row>
    <row r="101" ht="30.0" customHeight="1">
      <c r="A101" s="60"/>
      <c r="B101" s="61" t="s">
        <v>669</v>
      </c>
      <c r="C101" s="14"/>
      <c r="D101" s="14"/>
      <c r="E101" s="15"/>
      <c r="F101" s="17" t="b">
        <v>0</v>
      </c>
      <c r="G101" s="62" t="str">
        <f>IF(F101=TRUE,"a","")</f>
        <v/>
      </c>
      <c r="H101" s="63" t="str">
        <f>G101&amp;G102&amp;G103&amp;G104</f>
        <v/>
      </c>
      <c r="I101" s="39"/>
      <c r="J101" s="17"/>
      <c r="K101" s="17"/>
      <c r="L101" s="17"/>
      <c r="M101" s="17"/>
      <c r="N101" s="17"/>
      <c r="O101" s="17"/>
      <c r="P101" s="17"/>
      <c r="Q101" s="17"/>
      <c r="R101" s="17"/>
      <c r="S101" s="17"/>
    </row>
    <row r="102" ht="30.0" customHeight="1">
      <c r="A102" s="64"/>
      <c r="B102" s="65" t="s">
        <v>670</v>
      </c>
      <c r="C102" s="2"/>
      <c r="D102" s="2"/>
      <c r="E102" s="3"/>
      <c r="F102" s="17" t="b">
        <v>0</v>
      </c>
      <c r="G102" s="62" t="str">
        <f>IF(F102=TRUE,"b","")</f>
        <v/>
      </c>
      <c r="H102" s="71">
        <f>IF(H101=G100,1,0)</f>
        <v>0</v>
      </c>
      <c r="I102" s="39"/>
      <c r="J102" s="17"/>
      <c r="K102" s="17"/>
      <c r="L102" s="17"/>
      <c r="M102" s="17"/>
      <c r="N102" s="17"/>
      <c r="O102" s="17"/>
      <c r="P102" s="17"/>
      <c r="Q102" s="17"/>
      <c r="R102" s="17"/>
      <c r="S102" s="17"/>
    </row>
    <row r="103" ht="30.0" customHeight="1">
      <c r="A103" s="64"/>
      <c r="B103" s="65" t="s">
        <v>671</v>
      </c>
      <c r="C103" s="2"/>
      <c r="D103" s="2"/>
      <c r="E103" s="3"/>
      <c r="F103" s="17" t="b">
        <v>0</v>
      </c>
      <c r="G103" s="62" t="str">
        <f>IF(F103=TRUE,"c","")</f>
        <v/>
      </c>
      <c r="H103" s="20">
        <f>IF(H101&lt;&gt;G100,1,0)</f>
        <v>1</v>
      </c>
      <c r="I103" s="39"/>
      <c r="J103" s="17"/>
      <c r="K103" s="17"/>
      <c r="L103" s="17"/>
      <c r="M103" s="17"/>
      <c r="N103" s="17"/>
      <c r="O103" s="17"/>
      <c r="P103" s="17"/>
      <c r="Q103" s="17"/>
      <c r="R103" s="17"/>
      <c r="S103" s="17"/>
    </row>
    <row r="104" ht="30.0" customHeight="1">
      <c r="A104" s="64"/>
      <c r="B104" s="65" t="s">
        <v>672</v>
      </c>
      <c r="C104" s="2"/>
      <c r="D104" s="2"/>
      <c r="E104" s="3"/>
      <c r="F104" s="17" t="b">
        <v>0</v>
      </c>
      <c r="G104" s="62" t="str">
        <f>IF(F104=TRUE,"d","")</f>
        <v/>
      </c>
      <c r="H104" s="20">
        <f>IF(H103=1,H100,"")</f>
        <v>195</v>
      </c>
      <c r="I104" s="39"/>
      <c r="J104" s="17"/>
      <c r="K104" s="17"/>
      <c r="L104" s="17"/>
      <c r="M104" s="17"/>
      <c r="N104" s="17"/>
      <c r="O104" s="17"/>
      <c r="P104" s="17"/>
      <c r="Q104" s="17"/>
      <c r="R104" s="17"/>
      <c r="S104" s="17"/>
    </row>
    <row r="105" ht="30.0" hidden="1" customHeight="1">
      <c r="A105" s="66" t="s">
        <v>673</v>
      </c>
      <c r="B105" s="2"/>
      <c r="C105" s="2"/>
      <c r="D105" s="2"/>
      <c r="E105" s="3"/>
      <c r="F105" s="17"/>
      <c r="G105" s="17"/>
      <c r="H105" s="20"/>
      <c r="I105" s="39"/>
      <c r="J105" s="17"/>
      <c r="K105" s="17"/>
      <c r="L105" s="17"/>
      <c r="M105" s="17"/>
      <c r="N105" s="17"/>
      <c r="O105" s="17"/>
      <c r="P105" s="17"/>
      <c r="Q105" s="17"/>
      <c r="R105" s="17"/>
      <c r="S105" s="17"/>
    </row>
    <row r="106" ht="30.0" customHeight="1">
      <c r="A106" s="67" t="str">
        <f>IF(OR(H101="a",H101="b",H101="c",H101="d"),A105,"")</f>
        <v/>
      </c>
      <c r="B106" s="68"/>
      <c r="C106" s="68"/>
      <c r="D106" s="68"/>
      <c r="E106" s="69"/>
      <c r="F106" s="17"/>
      <c r="G106" s="17"/>
      <c r="H106" s="20"/>
      <c r="I106" s="39"/>
      <c r="J106" s="17"/>
      <c r="K106" s="17"/>
      <c r="L106" s="17"/>
      <c r="M106" s="17"/>
      <c r="N106" s="17"/>
      <c r="O106" s="17"/>
      <c r="P106" s="17"/>
      <c r="Q106" s="17"/>
      <c r="R106" s="17"/>
      <c r="S106" s="17"/>
    </row>
    <row r="107" ht="49.5" customHeight="1">
      <c r="A107" s="6" t="s">
        <v>674</v>
      </c>
      <c r="B107" s="2"/>
      <c r="C107" s="2"/>
      <c r="D107" s="2"/>
      <c r="E107" s="3"/>
      <c r="F107" s="17"/>
      <c r="G107" s="17" t="s">
        <v>86</v>
      </c>
      <c r="H107" s="20">
        <v>196.0</v>
      </c>
      <c r="I107" s="39"/>
      <c r="J107" s="17"/>
      <c r="K107" s="17"/>
      <c r="L107" s="17"/>
      <c r="M107" s="17"/>
      <c r="N107" s="17"/>
      <c r="O107" s="17"/>
      <c r="P107" s="17"/>
      <c r="Q107" s="17"/>
      <c r="R107" s="17"/>
      <c r="S107" s="17"/>
    </row>
    <row r="108" ht="30.0" customHeight="1">
      <c r="A108" s="60"/>
      <c r="B108" s="61" t="s">
        <v>675</v>
      </c>
      <c r="C108" s="14"/>
      <c r="D108" s="14"/>
      <c r="E108" s="15"/>
      <c r="F108" s="17" t="b">
        <v>0</v>
      </c>
      <c r="G108" s="62" t="str">
        <f>IF(F108=TRUE,"a","")</f>
        <v/>
      </c>
      <c r="H108" s="63" t="str">
        <f>G108&amp;G109&amp;G110&amp;G111</f>
        <v/>
      </c>
      <c r="I108" s="39"/>
      <c r="J108" s="17"/>
      <c r="K108" s="17"/>
      <c r="L108" s="17"/>
      <c r="M108" s="17"/>
      <c r="N108" s="17"/>
      <c r="O108" s="17"/>
      <c r="P108" s="17"/>
      <c r="Q108" s="17"/>
      <c r="R108" s="17"/>
      <c r="S108" s="17"/>
    </row>
    <row r="109" ht="30.0" customHeight="1">
      <c r="A109" s="64"/>
      <c r="B109" s="65" t="s">
        <v>676</v>
      </c>
      <c r="C109" s="2"/>
      <c r="D109" s="2"/>
      <c r="E109" s="3"/>
      <c r="F109" s="17" t="b">
        <v>0</v>
      </c>
      <c r="G109" s="62" t="str">
        <f>IF(F109=TRUE,"b","")</f>
        <v/>
      </c>
      <c r="H109" s="71">
        <f>IF(H108=G107,1,0)</f>
        <v>0</v>
      </c>
      <c r="I109" s="39"/>
      <c r="J109" s="17"/>
      <c r="K109" s="17"/>
      <c r="L109" s="17"/>
      <c r="M109" s="17"/>
      <c r="N109" s="17"/>
      <c r="O109" s="17"/>
      <c r="P109" s="17"/>
      <c r="Q109" s="17"/>
      <c r="R109" s="17"/>
      <c r="S109" s="17"/>
    </row>
    <row r="110" ht="30.0" customHeight="1">
      <c r="A110" s="64"/>
      <c r="B110" s="65" t="s">
        <v>677</v>
      </c>
      <c r="C110" s="2"/>
      <c r="D110" s="2"/>
      <c r="E110" s="3"/>
      <c r="F110" s="17" t="b">
        <v>0</v>
      </c>
      <c r="G110" s="62" t="str">
        <f>IF(F110=TRUE,"c","")</f>
        <v/>
      </c>
      <c r="H110" s="20">
        <f>IF(H108&lt;&gt;G107,1,0)</f>
        <v>1</v>
      </c>
      <c r="I110" s="39"/>
      <c r="J110" s="17"/>
      <c r="K110" s="17"/>
      <c r="L110" s="17"/>
      <c r="M110" s="17"/>
      <c r="N110" s="17"/>
      <c r="O110" s="17"/>
      <c r="P110" s="17"/>
      <c r="Q110" s="17"/>
      <c r="R110" s="17"/>
      <c r="S110" s="17"/>
    </row>
    <row r="111" ht="30.0" customHeight="1">
      <c r="A111" s="64"/>
      <c r="B111" s="65" t="s">
        <v>678</v>
      </c>
      <c r="C111" s="2"/>
      <c r="D111" s="2"/>
      <c r="E111" s="3"/>
      <c r="F111" s="17" t="b">
        <v>0</v>
      </c>
      <c r="G111" s="62" t="str">
        <f>IF(F111=TRUE,"d","")</f>
        <v/>
      </c>
      <c r="H111" s="20">
        <f>IF(H110=1,H107,"")</f>
        <v>196</v>
      </c>
      <c r="I111" s="39"/>
      <c r="J111" s="17"/>
      <c r="K111" s="17"/>
      <c r="L111" s="17"/>
      <c r="M111" s="17"/>
      <c r="N111" s="17"/>
      <c r="O111" s="17"/>
      <c r="P111" s="17"/>
      <c r="Q111" s="17"/>
      <c r="R111" s="17"/>
      <c r="S111" s="17"/>
    </row>
    <row r="112" ht="30.0" hidden="1" customHeight="1">
      <c r="A112" s="73" t="s">
        <v>679</v>
      </c>
      <c r="E112" s="74"/>
      <c r="F112" s="17"/>
      <c r="G112" s="17"/>
      <c r="H112" s="20"/>
      <c r="I112" s="39"/>
      <c r="J112" s="17"/>
      <c r="K112" s="17"/>
      <c r="L112" s="17"/>
      <c r="M112" s="17"/>
      <c r="N112" s="17"/>
      <c r="O112" s="17"/>
      <c r="P112" s="17"/>
      <c r="Q112" s="17"/>
      <c r="R112" s="17"/>
      <c r="S112" s="17"/>
    </row>
    <row r="113" ht="30.0" customHeight="1">
      <c r="A113" s="67" t="str">
        <f>IF(OR(H108="a",H108="b",H108="c",H108="d"),A112,"")</f>
        <v/>
      </c>
      <c r="B113" s="68"/>
      <c r="C113" s="68"/>
      <c r="D113" s="68"/>
      <c r="E113" s="69"/>
      <c r="F113" s="17"/>
      <c r="G113" s="17"/>
      <c r="H113" s="20"/>
      <c r="I113" s="39"/>
      <c r="J113" s="17"/>
      <c r="K113" s="17"/>
      <c r="L113" s="17"/>
      <c r="M113" s="17"/>
      <c r="N113" s="17"/>
      <c r="O113" s="17"/>
      <c r="P113" s="17"/>
      <c r="Q113" s="17"/>
      <c r="R113" s="17"/>
      <c r="S113" s="17"/>
    </row>
    <row r="114" ht="14.25" customHeight="1">
      <c r="A114" s="17"/>
      <c r="B114" s="17"/>
      <c r="C114" s="17"/>
      <c r="D114" s="17"/>
      <c r="E114" s="17"/>
      <c r="F114" s="17"/>
      <c r="G114" s="17"/>
      <c r="H114" s="17"/>
      <c r="I114" s="39"/>
      <c r="J114" s="17"/>
      <c r="K114" s="17"/>
      <c r="L114" s="17"/>
      <c r="M114" s="17"/>
      <c r="N114" s="17"/>
      <c r="O114" s="17"/>
      <c r="P114" s="17"/>
      <c r="Q114" s="17"/>
      <c r="R114" s="17"/>
      <c r="S114" s="17"/>
    </row>
    <row r="115" ht="14.25" customHeight="1">
      <c r="A115" s="17"/>
      <c r="B115" s="17"/>
      <c r="C115" s="17"/>
      <c r="D115" s="17"/>
      <c r="E115" s="17"/>
      <c r="F115" s="17"/>
      <c r="G115" s="17"/>
      <c r="H115" s="17"/>
      <c r="I115" s="39"/>
      <c r="J115" s="17"/>
      <c r="K115" s="17"/>
      <c r="L115" s="17"/>
      <c r="M115" s="17"/>
      <c r="N115" s="17"/>
      <c r="O115" s="17"/>
      <c r="P115" s="17"/>
      <c r="Q115" s="17"/>
      <c r="R115" s="17"/>
      <c r="S115" s="17"/>
    </row>
    <row r="116" ht="14.25" customHeight="1">
      <c r="A116" s="17"/>
      <c r="B116" s="17"/>
      <c r="C116" s="17"/>
      <c r="D116" s="17"/>
      <c r="E116" s="17"/>
      <c r="F116" s="17"/>
      <c r="G116" s="17"/>
      <c r="H116" s="17"/>
      <c r="I116" s="39"/>
      <c r="J116" s="17"/>
      <c r="K116" s="17"/>
      <c r="L116" s="17"/>
      <c r="M116" s="17"/>
      <c r="N116" s="17"/>
      <c r="O116" s="17"/>
      <c r="P116" s="17"/>
      <c r="Q116" s="17"/>
      <c r="R116" s="17"/>
      <c r="S116" s="17"/>
    </row>
    <row r="117" ht="14.25" customHeight="1">
      <c r="A117" s="17"/>
      <c r="B117" s="17"/>
      <c r="C117" s="17"/>
      <c r="D117" s="17"/>
      <c r="E117" s="17"/>
      <c r="F117" s="17"/>
      <c r="G117" s="17"/>
      <c r="H117" s="17"/>
      <c r="I117" s="39"/>
      <c r="J117" s="17"/>
      <c r="K117" s="17"/>
      <c r="L117" s="17"/>
      <c r="M117" s="17"/>
      <c r="N117" s="17"/>
      <c r="O117" s="17"/>
      <c r="P117" s="17"/>
      <c r="Q117" s="17"/>
      <c r="R117" s="17"/>
      <c r="S117" s="17"/>
    </row>
    <row r="118" ht="14.25" customHeight="1">
      <c r="A118" s="17"/>
      <c r="B118" s="17"/>
      <c r="C118" s="17"/>
      <c r="D118" s="17"/>
      <c r="E118" s="17"/>
      <c r="F118" s="17"/>
      <c r="G118" s="17"/>
      <c r="H118" s="17"/>
      <c r="I118" s="39"/>
      <c r="J118" s="17"/>
      <c r="K118" s="17"/>
      <c r="L118" s="17"/>
      <c r="M118" s="17"/>
      <c r="N118" s="17"/>
      <c r="O118" s="17"/>
      <c r="P118" s="17"/>
      <c r="Q118" s="17"/>
      <c r="R118" s="17"/>
      <c r="S118" s="17"/>
    </row>
    <row r="119" ht="14.25" customHeight="1">
      <c r="A119" s="17"/>
      <c r="B119" s="17"/>
      <c r="C119" s="17"/>
      <c r="D119" s="17"/>
      <c r="E119" s="17"/>
      <c r="F119" s="17"/>
      <c r="G119" s="17"/>
      <c r="H119" s="17"/>
      <c r="I119" s="39"/>
      <c r="J119" s="17"/>
      <c r="K119" s="17"/>
      <c r="L119" s="17"/>
      <c r="M119" s="17"/>
      <c r="N119" s="17"/>
      <c r="O119" s="17"/>
      <c r="P119" s="17"/>
      <c r="Q119" s="17"/>
      <c r="R119" s="17"/>
      <c r="S119" s="17"/>
    </row>
    <row r="120" ht="14.25" customHeight="1">
      <c r="A120" s="17"/>
      <c r="B120" s="17"/>
      <c r="C120" s="17"/>
      <c r="D120" s="17"/>
      <c r="E120" s="17"/>
      <c r="F120" s="17"/>
      <c r="G120" s="17"/>
      <c r="H120" s="17"/>
      <c r="I120" s="39"/>
      <c r="J120" s="17"/>
      <c r="K120" s="17"/>
      <c r="L120" s="17"/>
      <c r="M120" s="17"/>
      <c r="N120" s="17"/>
      <c r="O120" s="17"/>
      <c r="P120" s="17"/>
      <c r="Q120" s="17"/>
      <c r="R120" s="17"/>
      <c r="S120" s="17"/>
    </row>
    <row r="121" ht="14.25" customHeight="1">
      <c r="A121" s="17"/>
      <c r="B121" s="17"/>
      <c r="C121" s="17"/>
      <c r="D121" s="17"/>
      <c r="E121" s="17"/>
      <c r="F121" s="17"/>
      <c r="G121" s="17"/>
      <c r="H121" s="17"/>
      <c r="I121" s="39"/>
      <c r="J121" s="17"/>
      <c r="K121" s="17"/>
      <c r="L121" s="17"/>
      <c r="M121" s="17"/>
      <c r="N121" s="17"/>
      <c r="O121" s="17"/>
      <c r="P121" s="17"/>
      <c r="Q121" s="17"/>
      <c r="R121" s="17"/>
      <c r="S121" s="17"/>
    </row>
    <row r="122" ht="14.25" customHeight="1">
      <c r="A122" s="17"/>
      <c r="B122" s="17"/>
      <c r="C122" s="17"/>
      <c r="D122" s="17"/>
      <c r="E122" s="17"/>
      <c r="F122" s="17"/>
      <c r="G122" s="17"/>
      <c r="H122" s="17"/>
      <c r="I122" s="39"/>
      <c r="J122" s="17"/>
      <c r="K122" s="17"/>
      <c r="L122" s="17"/>
      <c r="M122" s="17"/>
      <c r="N122" s="17"/>
      <c r="O122" s="17"/>
      <c r="P122" s="17"/>
      <c r="Q122" s="17"/>
      <c r="R122" s="17"/>
      <c r="S122" s="17"/>
    </row>
    <row r="123" ht="14.25" customHeight="1">
      <c r="A123" s="17"/>
      <c r="B123" s="17"/>
      <c r="C123" s="17"/>
      <c r="D123" s="17"/>
      <c r="E123" s="17"/>
      <c r="F123" s="17"/>
      <c r="G123" s="17"/>
      <c r="H123" s="17"/>
      <c r="I123" s="39"/>
      <c r="J123" s="17"/>
      <c r="K123" s="17"/>
      <c r="L123" s="17"/>
      <c r="M123" s="17"/>
      <c r="N123" s="17"/>
      <c r="O123" s="17"/>
      <c r="P123" s="17"/>
      <c r="Q123" s="17"/>
      <c r="R123" s="17"/>
      <c r="S123" s="17"/>
    </row>
    <row r="124" ht="14.25" customHeight="1">
      <c r="A124" s="17"/>
      <c r="B124" s="17"/>
      <c r="C124" s="17"/>
      <c r="D124" s="17"/>
      <c r="E124" s="17"/>
      <c r="F124" s="17"/>
      <c r="G124" s="17"/>
      <c r="H124" s="17"/>
      <c r="I124" s="39"/>
      <c r="J124" s="17"/>
      <c r="K124" s="17"/>
      <c r="L124" s="17"/>
      <c r="M124" s="17"/>
      <c r="N124" s="17"/>
      <c r="O124" s="17"/>
      <c r="P124" s="17"/>
      <c r="Q124" s="17"/>
      <c r="R124" s="17"/>
      <c r="S124" s="17"/>
    </row>
    <row r="125" ht="14.25" customHeight="1">
      <c r="A125" s="17"/>
      <c r="B125" s="17"/>
      <c r="C125" s="17"/>
      <c r="D125" s="17"/>
      <c r="E125" s="17"/>
      <c r="F125" s="17"/>
      <c r="G125" s="17"/>
      <c r="H125" s="17"/>
      <c r="I125" s="39"/>
      <c r="J125" s="17"/>
      <c r="K125" s="17"/>
      <c r="L125" s="17"/>
      <c r="M125" s="17"/>
      <c r="N125" s="17"/>
      <c r="O125" s="17"/>
      <c r="P125" s="17"/>
      <c r="Q125" s="17"/>
      <c r="R125" s="17"/>
      <c r="S125" s="17"/>
    </row>
    <row r="126" ht="14.25" customHeight="1">
      <c r="A126" s="17"/>
      <c r="B126" s="17"/>
      <c r="C126" s="17"/>
      <c r="D126" s="17"/>
      <c r="E126" s="17"/>
      <c r="F126" s="17"/>
      <c r="G126" s="17"/>
      <c r="H126" s="17"/>
      <c r="I126" s="39"/>
      <c r="J126" s="17"/>
      <c r="K126" s="17"/>
      <c r="L126" s="17"/>
      <c r="M126" s="17"/>
      <c r="N126" s="17"/>
      <c r="O126" s="17"/>
      <c r="P126" s="17"/>
      <c r="Q126" s="17"/>
      <c r="R126" s="17"/>
      <c r="S126" s="17"/>
    </row>
    <row r="127" ht="14.25" customHeight="1">
      <c r="A127" s="17"/>
      <c r="B127" s="17"/>
      <c r="C127" s="17"/>
      <c r="D127" s="17"/>
      <c r="E127" s="17"/>
      <c r="F127" s="17"/>
      <c r="G127" s="17"/>
      <c r="H127" s="17"/>
      <c r="I127" s="39"/>
      <c r="J127" s="17"/>
      <c r="K127" s="17"/>
      <c r="L127" s="17"/>
      <c r="M127" s="17"/>
      <c r="N127" s="17"/>
      <c r="O127" s="17"/>
      <c r="P127" s="17"/>
      <c r="Q127" s="17"/>
      <c r="R127" s="17"/>
      <c r="S127" s="17"/>
    </row>
    <row r="128" ht="14.25" customHeight="1">
      <c r="A128" s="17"/>
      <c r="B128" s="17"/>
      <c r="C128" s="17"/>
      <c r="D128" s="17"/>
      <c r="E128" s="17"/>
      <c r="F128" s="17"/>
      <c r="G128" s="17"/>
      <c r="H128" s="17"/>
      <c r="I128" s="39"/>
      <c r="J128" s="17"/>
      <c r="K128" s="17"/>
      <c r="L128" s="17"/>
      <c r="M128" s="17"/>
      <c r="N128" s="17"/>
      <c r="O128" s="17"/>
      <c r="P128" s="17"/>
      <c r="Q128" s="17"/>
      <c r="R128" s="17"/>
      <c r="S128" s="17"/>
    </row>
    <row r="129" ht="14.25" customHeight="1">
      <c r="A129" s="17"/>
      <c r="B129" s="17"/>
      <c r="C129" s="17"/>
      <c r="D129" s="17"/>
      <c r="E129" s="17"/>
      <c r="F129" s="17"/>
      <c r="G129" s="17"/>
      <c r="H129" s="17"/>
      <c r="I129" s="39"/>
      <c r="J129" s="17"/>
      <c r="K129" s="17"/>
      <c r="L129" s="17"/>
      <c r="M129" s="17"/>
      <c r="N129" s="17"/>
      <c r="O129" s="17"/>
      <c r="P129" s="17"/>
      <c r="Q129" s="17"/>
      <c r="R129" s="17"/>
      <c r="S129" s="17"/>
    </row>
    <row r="130" ht="14.25" customHeight="1">
      <c r="A130" s="17"/>
      <c r="B130" s="17"/>
      <c r="C130" s="17"/>
      <c r="D130" s="17"/>
      <c r="E130" s="17"/>
      <c r="F130" s="17"/>
      <c r="G130" s="17"/>
      <c r="H130" s="17"/>
      <c r="I130" s="39"/>
      <c r="J130" s="17"/>
      <c r="K130" s="17"/>
      <c r="L130" s="17"/>
      <c r="M130" s="17"/>
      <c r="N130" s="17"/>
      <c r="O130" s="17"/>
      <c r="P130" s="17"/>
      <c r="Q130" s="17"/>
      <c r="R130" s="17"/>
      <c r="S130" s="17"/>
    </row>
    <row r="131" ht="14.25" customHeight="1">
      <c r="A131" s="17"/>
      <c r="B131" s="17"/>
      <c r="C131" s="17"/>
      <c r="D131" s="17"/>
      <c r="E131" s="17"/>
      <c r="F131" s="17"/>
      <c r="G131" s="17"/>
      <c r="H131" s="17"/>
      <c r="I131" s="39"/>
      <c r="J131" s="17"/>
      <c r="K131" s="17"/>
      <c r="L131" s="17"/>
      <c r="M131" s="17"/>
      <c r="N131" s="17"/>
      <c r="O131" s="17"/>
      <c r="P131" s="17"/>
      <c r="Q131" s="17"/>
      <c r="R131" s="17"/>
      <c r="S131" s="17"/>
    </row>
    <row r="132" ht="14.25" customHeight="1">
      <c r="A132" s="17"/>
      <c r="B132" s="17"/>
      <c r="C132" s="17"/>
      <c r="D132" s="17"/>
      <c r="E132" s="17"/>
      <c r="F132" s="17"/>
      <c r="G132" s="17"/>
      <c r="H132" s="17"/>
      <c r="I132" s="39"/>
      <c r="J132" s="17"/>
      <c r="K132" s="17"/>
      <c r="L132" s="17"/>
      <c r="M132" s="17"/>
      <c r="N132" s="17"/>
      <c r="O132" s="17"/>
      <c r="P132" s="17"/>
      <c r="Q132" s="17"/>
      <c r="R132" s="17"/>
      <c r="S132" s="17"/>
    </row>
    <row r="133" ht="14.25" customHeight="1">
      <c r="A133" s="17"/>
      <c r="B133" s="17"/>
      <c r="C133" s="17"/>
      <c r="D133" s="17"/>
      <c r="E133" s="17"/>
      <c r="F133" s="17"/>
      <c r="G133" s="17"/>
      <c r="H133" s="17"/>
      <c r="I133" s="39"/>
      <c r="J133" s="17"/>
      <c r="K133" s="17"/>
      <c r="L133" s="17"/>
      <c r="M133" s="17"/>
      <c r="N133" s="17"/>
      <c r="O133" s="17"/>
      <c r="P133" s="17"/>
      <c r="Q133" s="17"/>
      <c r="R133" s="17"/>
      <c r="S133" s="17"/>
    </row>
    <row r="134" ht="14.25" customHeight="1">
      <c r="I134" s="54"/>
      <c r="P134" s="17"/>
      <c r="Q134" s="17"/>
      <c r="R134" s="17"/>
      <c r="S134" s="17"/>
    </row>
    <row r="135" ht="14.25" customHeight="1">
      <c r="I135" s="54"/>
    </row>
    <row r="136" ht="14.25" customHeight="1">
      <c r="I136" s="54"/>
    </row>
    <row r="137" ht="14.25" customHeight="1">
      <c r="I137" s="54"/>
    </row>
    <row r="138" ht="14.25" customHeight="1">
      <c r="I138" s="54"/>
    </row>
    <row r="139" ht="14.25" customHeight="1">
      <c r="I139" s="54"/>
    </row>
    <row r="140" ht="14.25" customHeight="1">
      <c r="I140" s="54"/>
    </row>
    <row r="141" ht="14.25" customHeight="1">
      <c r="I141" s="54"/>
    </row>
    <row r="142" ht="14.25" customHeight="1">
      <c r="I142" s="54"/>
    </row>
    <row r="143" ht="14.25" customHeight="1">
      <c r="I143" s="54"/>
    </row>
    <row r="144" ht="14.25" customHeight="1">
      <c r="I144" s="54"/>
    </row>
    <row r="145" ht="14.25" customHeight="1">
      <c r="I145" s="54"/>
    </row>
    <row r="146" ht="14.25" customHeight="1">
      <c r="I146" s="54"/>
    </row>
    <row r="147" ht="14.25" customHeight="1">
      <c r="I147" s="54"/>
    </row>
    <row r="148" ht="14.25" customHeight="1">
      <c r="I148" s="54"/>
    </row>
    <row r="149" ht="14.25" customHeight="1">
      <c r="I149" s="54"/>
    </row>
    <row r="150" ht="14.25" customHeight="1">
      <c r="I150" s="54"/>
    </row>
    <row r="151" ht="14.25" customHeight="1">
      <c r="I151" s="54"/>
    </row>
    <row r="152" ht="14.25" customHeight="1">
      <c r="I152" s="54"/>
    </row>
    <row r="153" ht="14.25" customHeight="1">
      <c r="I153" s="54"/>
    </row>
    <row r="154" ht="14.25" customHeight="1">
      <c r="I154" s="54"/>
    </row>
    <row r="155" ht="14.25" customHeight="1">
      <c r="I155" s="54"/>
    </row>
    <row r="156" ht="14.25" customHeight="1">
      <c r="I156" s="54"/>
    </row>
    <row r="157" ht="14.25" customHeight="1">
      <c r="I157" s="54"/>
    </row>
    <row r="158" ht="14.25" customHeight="1">
      <c r="I158" s="54"/>
    </row>
    <row r="159" ht="14.25" customHeight="1">
      <c r="I159" s="54"/>
    </row>
    <row r="160" ht="14.25" customHeight="1">
      <c r="I160" s="54"/>
    </row>
    <row r="161" ht="14.25" customHeight="1">
      <c r="I161" s="54"/>
    </row>
    <row r="162" ht="14.25" customHeight="1">
      <c r="I162" s="54"/>
    </row>
    <row r="163" ht="14.25" customHeight="1">
      <c r="I163" s="54"/>
    </row>
    <row r="164" ht="14.25" customHeight="1">
      <c r="I164" s="54"/>
    </row>
    <row r="165" ht="14.25" customHeight="1">
      <c r="I165" s="54"/>
    </row>
    <row r="166" ht="14.25" customHeight="1">
      <c r="I166" s="54"/>
    </row>
    <row r="167" ht="14.25" customHeight="1">
      <c r="I167" s="54"/>
    </row>
    <row r="168" ht="14.25" customHeight="1">
      <c r="I168" s="54"/>
    </row>
    <row r="169" ht="14.25" customHeight="1">
      <c r="I169" s="54"/>
    </row>
    <row r="170" ht="14.25" customHeight="1">
      <c r="I170" s="54"/>
    </row>
    <row r="171" ht="14.25" customHeight="1">
      <c r="I171" s="54"/>
    </row>
    <row r="172" ht="14.25" customHeight="1">
      <c r="I172" s="54"/>
    </row>
    <row r="173" ht="14.25" customHeight="1">
      <c r="I173" s="54"/>
    </row>
    <row r="174" ht="14.25" customHeight="1">
      <c r="I174" s="54"/>
    </row>
    <row r="175" ht="14.25" customHeight="1">
      <c r="I175" s="54"/>
    </row>
    <row r="176" ht="14.25" customHeight="1">
      <c r="I176" s="54"/>
    </row>
    <row r="177" ht="14.25" customHeight="1">
      <c r="I177" s="54"/>
    </row>
    <row r="178" ht="14.25" customHeight="1">
      <c r="I178" s="54"/>
    </row>
    <row r="179" ht="14.25" customHeight="1">
      <c r="I179" s="54"/>
    </row>
    <row r="180" ht="14.25" customHeight="1">
      <c r="I180" s="54"/>
    </row>
    <row r="181" ht="14.25" customHeight="1">
      <c r="I181" s="54"/>
    </row>
    <row r="182" ht="14.25" customHeight="1">
      <c r="I182" s="54"/>
    </row>
    <row r="183" ht="14.25" customHeight="1">
      <c r="I183" s="54"/>
    </row>
    <row r="184" ht="14.25" customHeight="1">
      <c r="I184" s="54"/>
    </row>
    <row r="185" ht="14.25" customHeight="1">
      <c r="I185" s="54"/>
    </row>
    <row r="186" ht="14.25" customHeight="1">
      <c r="I186" s="54"/>
    </row>
    <row r="187" ht="14.25" customHeight="1">
      <c r="I187" s="54"/>
    </row>
    <row r="188" ht="14.25" customHeight="1">
      <c r="I188" s="54"/>
    </row>
    <row r="189" ht="14.25" customHeight="1">
      <c r="I189" s="54"/>
    </row>
    <row r="190" ht="14.25" customHeight="1">
      <c r="I190" s="54"/>
    </row>
    <row r="191" ht="14.25" customHeight="1">
      <c r="I191" s="54"/>
    </row>
    <row r="192" ht="14.25" customHeight="1">
      <c r="I192" s="54"/>
    </row>
    <row r="193" ht="14.25" customHeight="1">
      <c r="I193" s="54"/>
    </row>
    <row r="194" ht="14.25" customHeight="1">
      <c r="I194" s="54"/>
    </row>
    <row r="195" ht="14.25" customHeight="1">
      <c r="I195" s="54"/>
    </row>
    <row r="196" ht="14.25" customHeight="1">
      <c r="I196" s="54"/>
    </row>
    <row r="197" ht="14.25" customHeight="1">
      <c r="I197" s="54"/>
    </row>
    <row r="198" ht="14.25" customHeight="1">
      <c r="I198" s="54"/>
    </row>
    <row r="199" ht="14.25" customHeight="1">
      <c r="I199" s="54"/>
    </row>
    <row r="200" ht="14.25" customHeight="1">
      <c r="I200" s="54"/>
    </row>
    <row r="201" ht="14.25" customHeight="1">
      <c r="I201" s="54"/>
    </row>
    <row r="202" ht="14.25" customHeight="1">
      <c r="I202" s="54"/>
    </row>
    <row r="203" ht="14.25" customHeight="1">
      <c r="I203" s="54"/>
    </row>
    <row r="204" ht="14.25" customHeight="1">
      <c r="I204" s="54"/>
    </row>
    <row r="205" ht="14.25" customHeight="1">
      <c r="I205" s="54"/>
    </row>
    <row r="206" ht="14.25" customHeight="1">
      <c r="I206" s="54"/>
    </row>
    <row r="207" ht="14.25" customHeight="1">
      <c r="I207" s="54"/>
    </row>
    <row r="208" ht="14.25" customHeight="1">
      <c r="I208" s="54"/>
    </row>
    <row r="209" ht="14.25" customHeight="1">
      <c r="I209" s="54"/>
    </row>
    <row r="210" ht="14.25" customHeight="1">
      <c r="I210" s="54"/>
    </row>
    <row r="211" ht="14.25" customHeight="1">
      <c r="I211" s="54"/>
    </row>
    <row r="212" ht="14.25" customHeight="1">
      <c r="I212" s="54"/>
    </row>
    <row r="213" ht="14.25" customHeight="1">
      <c r="I213" s="54"/>
    </row>
    <row r="214" ht="14.25" customHeight="1">
      <c r="I214" s="54"/>
    </row>
    <row r="215" ht="14.25" customHeight="1">
      <c r="I215" s="54"/>
    </row>
    <row r="216" ht="14.25" customHeight="1">
      <c r="I216" s="54"/>
    </row>
    <row r="217" ht="14.25" customHeight="1">
      <c r="I217" s="54"/>
    </row>
    <row r="218" ht="14.25" customHeight="1">
      <c r="I218" s="54"/>
    </row>
    <row r="219" ht="14.25" customHeight="1">
      <c r="I219" s="54"/>
    </row>
    <row r="220" ht="14.25" customHeight="1">
      <c r="I220" s="54"/>
    </row>
    <row r="221" ht="14.25" customHeight="1">
      <c r="I221" s="54"/>
    </row>
    <row r="222" ht="14.25" customHeight="1">
      <c r="I222" s="54"/>
    </row>
    <row r="223" ht="14.25" customHeight="1">
      <c r="I223" s="54"/>
    </row>
    <row r="224" ht="14.25" customHeight="1">
      <c r="I224" s="54"/>
    </row>
    <row r="225" ht="14.25" customHeight="1">
      <c r="I225" s="54"/>
    </row>
    <row r="226" ht="14.25" customHeight="1">
      <c r="I226" s="54"/>
    </row>
    <row r="227" ht="14.25" customHeight="1">
      <c r="I227" s="54"/>
    </row>
    <row r="228" ht="14.25" customHeight="1">
      <c r="I228" s="54"/>
    </row>
    <row r="229" ht="14.25" customHeight="1">
      <c r="I229" s="54"/>
    </row>
    <row r="230" ht="14.25" customHeight="1">
      <c r="I230" s="54"/>
    </row>
    <row r="231" ht="14.25" customHeight="1">
      <c r="I231" s="54"/>
    </row>
    <row r="232" ht="14.25" customHeight="1">
      <c r="I232" s="54"/>
    </row>
    <row r="233" ht="14.25" customHeight="1">
      <c r="I233" s="54"/>
    </row>
    <row r="234" ht="14.25" customHeight="1">
      <c r="I234" s="54"/>
    </row>
    <row r="235" ht="14.25" customHeight="1">
      <c r="I235" s="54"/>
    </row>
    <row r="236" ht="14.25" customHeight="1">
      <c r="I236" s="54"/>
    </row>
    <row r="237" ht="14.25" customHeight="1">
      <c r="I237" s="54"/>
    </row>
    <row r="238" ht="14.25" customHeight="1">
      <c r="I238" s="54"/>
    </row>
    <row r="239" ht="14.25" customHeight="1">
      <c r="I239" s="54"/>
    </row>
    <row r="240" ht="14.25" customHeight="1">
      <c r="I240" s="54"/>
    </row>
    <row r="241" ht="14.25" customHeight="1">
      <c r="I241" s="54"/>
    </row>
    <row r="242" ht="14.25" customHeight="1">
      <c r="I242" s="54"/>
    </row>
    <row r="243" ht="14.25" customHeight="1">
      <c r="I243" s="54"/>
    </row>
    <row r="244" ht="14.25" customHeight="1">
      <c r="I244" s="54"/>
    </row>
    <row r="245" ht="14.25" customHeight="1">
      <c r="I245" s="54"/>
    </row>
    <row r="246" ht="14.25" customHeight="1">
      <c r="I246" s="54"/>
    </row>
    <row r="247" ht="14.25" customHeight="1">
      <c r="I247" s="54"/>
    </row>
    <row r="248" ht="14.25" customHeight="1">
      <c r="I248" s="54"/>
    </row>
    <row r="249" ht="14.25" customHeight="1">
      <c r="I249" s="54"/>
    </row>
    <row r="250" ht="14.25" customHeight="1">
      <c r="I250" s="54"/>
    </row>
    <row r="251" ht="14.25" customHeight="1">
      <c r="I251" s="54"/>
    </row>
    <row r="252" ht="14.25" customHeight="1">
      <c r="I252" s="54"/>
    </row>
    <row r="253" ht="14.25" customHeight="1">
      <c r="I253" s="54"/>
    </row>
    <row r="254" ht="14.25" customHeight="1">
      <c r="I254" s="54"/>
    </row>
    <row r="255" ht="14.25" customHeight="1">
      <c r="I255" s="54"/>
    </row>
    <row r="256" ht="14.25" customHeight="1">
      <c r="I256" s="54"/>
    </row>
    <row r="257" ht="14.25" customHeight="1">
      <c r="I257" s="54"/>
    </row>
    <row r="258" ht="14.25" customHeight="1">
      <c r="I258" s="54"/>
    </row>
    <row r="259" ht="14.25" customHeight="1">
      <c r="I259" s="54"/>
    </row>
    <row r="260" ht="14.25" customHeight="1">
      <c r="I260" s="54"/>
    </row>
    <row r="261" ht="14.25" customHeight="1">
      <c r="I261" s="54"/>
    </row>
    <row r="262" ht="14.25" customHeight="1">
      <c r="I262" s="54"/>
    </row>
    <row r="263" ht="14.25" customHeight="1">
      <c r="I263" s="54"/>
    </row>
    <row r="264" ht="14.25" customHeight="1">
      <c r="I264" s="54"/>
    </row>
    <row r="265" ht="14.25" customHeight="1">
      <c r="I265" s="54"/>
    </row>
    <row r="266" ht="14.25" customHeight="1">
      <c r="I266" s="54"/>
    </row>
    <row r="267" ht="14.25" customHeight="1">
      <c r="I267" s="54"/>
    </row>
    <row r="268" ht="14.25" customHeight="1">
      <c r="I268" s="54"/>
    </row>
    <row r="269" ht="14.25" customHeight="1">
      <c r="I269" s="54"/>
    </row>
    <row r="270" ht="14.25" customHeight="1">
      <c r="I270" s="54"/>
    </row>
    <row r="271" ht="14.25" customHeight="1">
      <c r="I271" s="54"/>
    </row>
    <row r="272" ht="14.25" customHeight="1">
      <c r="I272" s="54"/>
    </row>
    <row r="273" ht="14.25" customHeight="1">
      <c r="I273" s="54"/>
    </row>
    <row r="274" ht="14.25" customHeight="1">
      <c r="I274" s="54"/>
    </row>
    <row r="275" ht="14.25" customHeight="1">
      <c r="I275" s="54"/>
    </row>
    <row r="276" ht="14.25" customHeight="1">
      <c r="I276" s="54"/>
    </row>
    <row r="277" ht="14.25" customHeight="1">
      <c r="I277" s="54"/>
    </row>
    <row r="278" ht="14.25" customHeight="1">
      <c r="I278" s="54"/>
    </row>
    <row r="279" ht="14.25" customHeight="1">
      <c r="I279" s="54"/>
    </row>
    <row r="280" ht="14.25" customHeight="1">
      <c r="I280" s="54"/>
    </row>
    <row r="281" ht="14.25" customHeight="1">
      <c r="I281" s="54"/>
    </row>
    <row r="282" ht="14.25" customHeight="1">
      <c r="I282" s="54"/>
    </row>
    <row r="283" ht="14.25" customHeight="1">
      <c r="I283" s="54"/>
    </row>
    <row r="284" ht="14.25" customHeight="1">
      <c r="I284" s="54"/>
    </row>
    <row r="285" ht="14.25" customHeight="1">
      <c r="I285" s="54"/>
    </row>
    <row r="286" ht="14.25" customHeight="1">
      <c r="I286" s="54"/>
    </row>
    <row r="287" ht="14.25" customHeight="1">
      <c r="I287" s="54"/>
    </row>
    <row r="288" ht="14.25" customHeight="1">
      <c r="I288" s="54"/>
    </row>
    <row r="289" ht="14.25" customHeight="1">
      <c r="I289" s="54"/>
    </row>
    <row r="290" ht="14.25" customHeight="1">
      <c r="I290" s="54"/>
    </row>
    <row r="291" ht="14.25" customHeight="1">
      <c r="I291" s="54"/>
    </row>
    <row r="292" ht="14.25" customHeight="1">
      <c r="I292" s="54"/>
    </row>
    <row r="293" ht="14.25" customHeight="1">
      <c r="I293" s="54"/>
    </row>
    <row r="294" ht="14.25" customHeight="1">
      <c r="I294" s="54"/>
    </row>
    <row r="295" ht="14.25" customHeight="1">
      <c r="I295" s="54"/>
    </row>
    <row r="296" ht="14.25" customHeight="1">
      <c r="I296" s="54"/>
    </row>
    <row r="297" ht="14.25" customHeight="1">
      <c r="I297" s="54"/>
    </row>
    <row r="298" ht="14.25" customHeight="1">
      <c r="I298" s="54"/>
    </row>
    <row r="299" ht="14.25" customHeight="1">
      <c r="I299" s="54"/>
    </row>
    <row r="300" ht="14.25" customHeight="1">
      <c r="I300" s="54"/>
    </row>
    <row r="301" ht="14.25" customHeight="1">
      <c r="I301" s="54"/>
    </row>
    <row r="302" ht="14.25" customHeight="1">
      <c r="I302" s="54"/>
    </row>
    <row r="303" ht="14.25" customHeight="1">
      <c r="I303" s="54"/>
    </row>
    <row r="304" ht="14.25" customHeight="1">
      <c r="I304" s="54"/>
    </row>
    <row r="305" ht="14.25" customHeight="1">
      <c r="I305" s="54"/>
    </row>
    <row r="306" ht="14.25" customHeight="1">
      <c r="I306" s="54"/>
    </row>
    <row r="307" ht="14.25" customHeight="1">
      <c r="I307" s="54"/>
    </row>
    <row r="308" ht="14.25" customHeight="1">
      <c r="I308" s="54"/>
    </row>
    <row r="309" ht="14.25" customHeight="1">
      <c r="I309" s="54"/>
    </row>
    <row r="310" ht="14.25" customHeight="1">
      <c r="I310" s="54"/>
    </row>
    <row r="311" ht="14.25" customHeight="1">
      <c r="I311" s="54"/>
    </row>
    <row r="312" ht="14.25" customHeight="1">
      <c r="I312" s="54"/>
    </row>
    <row r="313" ht="14.25" customHeight="1">
      <c r="I313" s="54"/>
    </row>
    <row r="314" ht="14.25" customHeight="1">
      <c r="I314" s="54"/>
    </row>
    <row r="315" ht="14.25" customHeight="1">
      <c r="I315" s="54"/>
    </row>
    <row r="316" ht="14.25" customHeight="1">
      <c r="I316" s="54"/>
    </row>
    <row r="317" ht="14.25" customHeight="1">
      <c r="I317" s="54"/>
    </row>
    <row r="318" ht="14.25" customHeight="1">
      <c r="I318" s="54"/>
    </row>
    <row r="319" ht="14.25" customHeight="1">
      <c r="I319" s="54"/>
    </row>
    <row r="320" ht="14.25" customHeight="1">
      <c r="I320" s="54"/>
    </row>
    <row r="321" ht="14.25" customHeight="1">
      <c r="I321" s="54"/>
    </row>
    <row r="322" ht="14.25" customHeight="1">
      <c r="I322" s="54"/>
    </row>
    <row r="323" ht="14.25" customHeight="1">
      <c r="I323" s="54"/>
    </row>
    <row r="324" ht="14.25" customHeight="1">
      <c r="I324" s="54"/>
    </row>
    <row r="325" ht="14.25" customHeight="1">
      <c r="I325" s="54"/>
    </row>
    <row r="326" ht="14.25" customHeight="1">
      <c r="I326" s="54"/>
    </row>
    <row r="327" ht="14.25" customHeight="1">
      <c r="I327" s="54"/>
    </row>
    <row r="328" ht="14.25" customHeight="1">
      <c r="I328" s="54"/>
    </row>
    <row r="329" ht="14.25" customHeight="1">
      <c r="I329" s="54"/>
    </row>
    <row r="330" ht="14.25" customHeight="1">
      <c r="I330" s="54"/>
    </row>
    <row r="331" ht="14.25" customHeight="1">
      <c r="I331" s="54"/>
    </row>
    <row r="332" ht="14.25" customHeight="1">
      <c r="I332" s="54"/>
    </row>
    <row r="333" ht="14.25" customHeight="1">
      <c r="I333" s="54"/>
    </row>
    <row r="334" ht="14.25" customHeight="1">
      <c r="I334" s="54"/>
    </row>
    <row r="335" ht="14.25" customHeight="1">
      <c r="I335" s="54"/>
    </row>
    <row r="336" ht="14.25" customHeight="1">
      <c r="I336" s="54"/>
    </row>
    <row r="337" ht="14.25" customHeight="1">
      <c r="I337" s="54"/>
    </row>
    <row r="338" ht="14.25" customHeight="1">
      <c r="I338" s="54"/>
    </row>
    <row r="339" ht="14.25" customHeight="1">
      <c r="I339" s="54"/>
    </row>
    <row r="340" ht="14.25" customHeight="1">
      <c r="I340" s="54"/>
    </row>
    <row r="341" ht="14.25" customHeight="1">
      <c r="I341" s="54"/>
    </row>
    <row r="342" ht="14.25" customHeight="1">
      <c r="I342" s="54"/>
    </row>
    <row r="343" ht="14.25" customHeight="1">
      <c r="I343" s="54"/>
    </row>
    <row r="344" ht="14.25" customHeight="1">
      <c r="I344" s="54"/>
    </row>
    <row r="345" ht="14.25" customHeight="1">
      <c r="I345" s="54"/>
    </row>
    <row r="346" ht="14.25" customHeight="1">
      <c r="I346" s="54"/>
    </row>
    <row r="347" ht="14.25" customHeight="1">
      <c r="I347" s="54"/>
    </row>
    <row r="348" ht="14.25" customHeight="1">
      <c r="I348" s="54"/>
    </row>
    <row r="349" ht="14.25" customHeight="1">
      <c r="I349" s="54"/>
    </row>
    <row r="350" ht="14.25" customHeight="1">
      <c r="I350" s="54"/>
    </row>
    <row r="351" ht="14.25" customHeight="1">
      <c r="I351" s="54"/>
    </row>
    <row r="352" ht="14.25" customHeight="1">
      <c r="I352" s="54"/>
    </row>
    <row r="353" ht="14.25" customHeight="1">
      <c r="I353" s="54"/>
    </row>
    <row r="354" ht="14.25" customHeight="1">
      <c r="I354" s="54"/>
    </row>
    <row r="355" ht="14.25" customHeight="1">
      <c r="I355" s="54"/>
    </row>
    <row r="356" ht="14.25" customHeight="1">
      <c r="I356" s="54"/>
    </row>
    <row r="357" ht="14.25" customHeight="1">
      <c r="I357" s="54"/>
    </row>
    <row r="358" ht="14.25" customHeight="1">
      <c r="I358" s="54"/>
    </row>
    <row r="359" ht="14.25" customHeight="1">
      <c r="I359" s="54"/>
    </row>
    <row r="360" ht="14.25" customHeight="1">
      <c r="I360" s="54"/>
    </row>
    <row r="361" ht="14.25" customHeight="1">
      <c r="I361" s="54"/>
    </row>
    <row r="362" ht="14.25" customHeight="1">
      <c r="I362" s="54"/>
    </row>
    <row r="363" ht="14.25" customHeight="1">
      <c r="I363" s="54"/>
    </row>
    <row r="364" ht="14.25" customHeight="1">
      <c r="I364" s="54"/>
    </row>
    <row r="365" ht="14.25" customHeight="1">
      <c r="I365" s="54"/>
    </row>
    <row r="366" ht="14.25" customHeight="1">
      <c r="I366" s="54"/>
    </row>
    <row r="367" ht="14.25" customHeight="1">
      <c r="I367" s="54"/>
    </row>
    <row r="368" ht="14.25" customHeight="1">
      <c r="I368" s="54"/>
    </row>
    <row r="369" ht="14.25" customHeight="1">
      <c r="I369" s="54"/>
    </row>
    <row r="370" ht="14.25" customHeight="1">
      <c r="I370" s="54"/>
    </row>
    <row r="371" ht="14.25" customHeight="1">
      <c r="I371" s="54"/>
    </row>
    <row r="372" ht="14.25" customHeight="1">
      <c r="I372" s="54"/>
    </row>
    <row r="373" ht="14.25" customHeight="1">
      <c r="I373" s="54"/>
    </row>
    <row r="374" ht="14.25" customHeight="1">
      <c r="I374" s="54"/>
    </row>
    <row r="375" ht="14.25" customHeight="1">
      <c r="I375" s="54"/>
    </row>
    <row r="376" ht="14.25" customHeight="1">
      <c r="I376" s="54"/>
    </row>
    <row r="377" ht="14.25" customHeight="1">
      <c r="I377" s="54"/>
    </row>
    <row r="378" ht="14.25" customHeight="1">
      <c r="I378" s="54"/>
    </row>
    <row r="379" ht="14.25" customHeight="1">
      <c r="I379" s="54"/>
    </row>
    <row r="380" ht="14.25" customHeight="1">
      <c r="I380" s="54"/>
    </row>
    <row r="381" ht="14.25" customHeight="1">
      <c r="I381" s="54"/>
    </row>
    <row r="382" ht="14.25" customHeight="1">
      <c r="I382" s="54"/>
    </row>
    <row r="383" ht="14.25" customHeight="1">
      <c r="I383" s="54"/>
    </row>
    <row r="384" ht="14.25" customHeight="1">
      <c r="I384" s="54"/>
    </row>
    <row r="385" ht="14.25" customHeight="1">
      <c r="I385" s="54"/>
    </row>
    <row r="386" ht="14.25" customHeight="1">
      <c r="I386" s="54"/>
    </row>
    <row r="387" ht="14.25" customHeight="1">
      <c r="I387" s="54"/>
    </row>
    <row r="388" ht="14.25" customHeight="1">
      <c r="I388" s="54"/>
    </row>
    <row r="389" ht="14.25" customHeight="1">
      <c r="I389" s="54"/>
    </row>
    <row r="390" ht="14.25" customHeight="1">
      <c r="I390" s="54"/>
    </row>
    <row r="391" ht="14.25" customHeight="1">
      <c r="I391" s="54"/>
    </row>
    <row r="392" ht="14.25" customHeight="1">
      <c r="I392" s="54"/>
    </row>
    <row r="393" ht="14.25" customHeight="1">
      <c r="I393" s="54"/>
    </row>
    <row r="394" ht="14.25" customHeight="1">
      <c r="I394" s="54"/>
    </row>
    <row r="395" ht="14.25" customHeight="1">
      <c r="I395" s="54"/>
    </row>
    <row r="396" ht="14.25" customHeight="1">
      <c r="I396" s="54"/>
    </row>
    <row r="397" ht="14.25" customHeight="1">
      <c r="I397" s="54"/>
    </row>
    <row r="398" ht="14.25" customHeight="1">
      <c r="I398" s="54"/>
    </row>
    <row r="399" ht="14.25" customHeight="1">
      <c r="I399" s="54"/>
    </row>
    <row r="400" ht="14.25" customHeight="1">
      <c r="I400" s="54"/>
    </row>
    <row r="401" ht="14.25" customHeight="1">
      <c r="I401" s="54"/>
    </row>
    <row r="402" ht="14.25" customHeight="1">
      <c r="I402" s="54"/>
    </row>
    <row r="403" ht="14.25" customHeight="1">
      <c r="I403" s="54"/>
    </row>
    <row r="404" ht="14.25" customHeight="1">
      <c r="I404" s="54"/>
    </row>
    <row r="405" ht="14.25" customHeight="1">
      <c r="I405" s="54"/>
    </row>
    <row r="406" ht="14.25" customHeight="1">
      <c r="I406" s="54"/>
    </row>
    <row r="407" ht="14.25" customHeight="1">
      <c r="I407" s="54"/>
    </row>
    <row r="408" ht="14.25" customHeight="1">
      <c r="I408" s="54"/>
    </row>
    <row r="409" ht="14.25" customHeight="1">
      <c r="I409" s="54"/>
    </row>
    <row r="410" ht="14.25" customHeight="1">
      <c r="I410" s="54"/>
    </row>
    <row r="411" ht="14.25" customHeight="1">
      <c r="I411" s="54"/>
    </row>
    <row r="412" ht="14.25" customHeight="1">
      <c r="I412" s="54"/>
    </row>
    <row r="413" ht="14.25" customHeight="1">
      <c r="I413" s="54"/>
    </row>
    <row r="414" ht="14.25" customHeight="1">
      <c r="I414" s="54"/>
    </row>
    <row r="415" ht="14.25" customHeight="1">
      <c r="I415" s="54"/>
    </row>
    <row r="416" ht="14.25" customHeight="1">
      <c r="I416" s="54"/>
    </row>
    <row r="417" ht="14.25" customHeight="1">
      <c r="I417" s="54"/>
    </row>
    <row r="418" ht="14.25" customHeight="1">
      <c r="I418" s="54"/>
    </row>
    <row r="419" ht="14.25" customHeight="1">
      <c r="I419" s="54"/>
    </row>
    <row r="420" ht="14.25" customHeight="1">
      <c r="I420" s="54"/>
    </row>
    <row r="421" ht="14.25" customHeight="1">
      <c r="I421" s="54"/>
    </row>
    <row r="422" ht="14.25" customHeight="1">
      <c r="I422" s="54"/>
    </row>
    <row r="423" ht="14.25" customHeight="1">
      <c r="I423" s="54"/>
    </row>
    <row r="424" ht="14.25" customHeight="1">
      <c r="I424" s="54"/>
    </row>
    <row r="425" ht="14.25" customHeight="1">
      <c r="I425" s="54"/>
    </row>
    <row r="426" ht="14.25" customHeight="1">
      <c r="I426" s="54"/>
    </row>
    <row r="427" ht="14.25" customHeight="1">
      <c r="I427" s="54"/>
    </row>
    <row r="428" ht="14.25" customHeight="1">
      <c r="I428" s="54"/>
    </row>
    <row r="429" ht="14.25" customHeight="1">
      <c r="I429" s="54"/>
    </row>
    <row r="430" ht="14.25" customHeight="1">
      <c r="I430" s="54"/>
    </row>
    <row r="431" ht="14.25" customHeight="1">
      <c r="I431" s="54"/>
    </row>
    <row r="432" ht="14.25" customHeight="1">
      <c r="I432" s="54"/>
    </row>
    <row r="433" ht="14.25" customHeight="1">
      <c r="I433" s="54"/>
    </row>
    <row r="434" ht="14.25" customHeight="1">
      <c r="I434" s="54"/>
    </row>
    <row r="435" ht="14.25" customHeight="1">
      <c r="I435" s="54"/>
    </row>
    <row r="436" ht="14.25" customHeight="1">
      <c r="I436" s="54"/>
    </row>
    <row r="437" ht="14.25" customHeight="1">
      <c r="I437" s="54"/>
    </row>
    <row r="438" ht="14.25" customHeight="1">
      <c r="I438" s="54"/>
    </row>
    <row r="439" ht="14.25" customHeight="1">
      <c r="I439" s="54"/>
    </row>
    <row r="440" ht="14.25" customHeight="1">
      <c r="I440" s="54"/>
    </row>
    <row r="441" ht="14.25" customHeight="1">
      <c r="I441" s="54"/>
    </row>
    <row r="442" ht="14.25" customHeight="1">
      <c r="I442" s="54"/>
    </row>
    <row r="443" ht="14.25" customHeight="1">
      <c r="I443" s="54"/>
    </row>
    <row r="444" ht="14.25" customHeight="1">
      <c r="I444" s="54"/>
    </row>
    <row r="445" ht="14.25" customHeight="1">
      <c r="I445" s="54"/>
    </row>
    <row r="446" ht="14.25" customHeight="1">
      <c r="I446" s="54"/>
    </row>
    <row r="447" ht="14.25" customHeight="1">
      <c r="I447" s="54"/>
    </row>
    <row r="448" ht="14.25" customHeight="1">
      <c r="I448" s="54"/>
    </row>
    <row r="449" ht="14.25" customHeight="1">
      <c r="I449" s="54"/>
    </row>
    <row r="450" ht="14.25" customHeight="1">
      <c r="I450" s="54"/>
    </row>
    <row r="451" ht="14.25" customHeight="1">
      <c r="I451" s="54"/>
    </row>
    <row r="452" ht="14.25" customHeight="1">
      <c r="I452" s="54"/>
    </row>
    <row r="453" ht="14.25" customHeight="1">
      <c r="I453" s="54"/>
    </row>
    <row r="454" ht="14.25" customHeight="1">
      <c r="I454" s="54"/>
    </row>
    <row r="455" ht="14.25" customHeight="1">
      <c r="I455" s="54"/>
    </row>
    <row r="456" ht="14.25" customHeight="1">
      <c r="I456" s="54"/>
    </row>
    <row r="457" ht="14.25" customHeight="1">
      <c r="I457" s="54"/>
    </row>
    <row r="458" ht="14.25" customHeight="1">
      <c r="I458" s="54"/>
    </row>
    <row r="459" ht="14.25" customHeight="1">
      <c r="I459" s="54"/>
    </row>
    <row r="460" ht="14.25" customHeight="1">
      <c r="I460" s="54"/>
    </row>
    <row r="461" ht="14.25" customHeight="1">
      <c r="I461" s="54"/>
    </row>
    <row r="462" ht="14.25" customHeight="1">
      <c r="I462" s="54"/>
    </row>
    <row r="463" ht="14.25" customHeight="1">
      <c r="I463" s="54"/>
    </row>
    <row r="464" ht="14.25" customHeight="1">
      <c r="I464" s="54"/>
    </row>
    <row r="465" ht="14.25" customHeight="1">
      <c r="I465" s="54"/>
    </row>
    <row r="466" ht="14.25" customHeight="1">
      <c r="I466" s="54"/>
    </row>
    <row r="467" ht="14.25" customHeight="1">
      <c r="I467" s="54"/>
    </row>
    <row r="468" ht="14.25" customHeight="1">
      <c r="I468" s="54"/>
    </row>
    <row r="469" ht="14.25" customHeight="1">
      <c r="I469" s="54"/>
    </row>
    <row r="470" ht="14.25" customHeight="1">
      <c r="I470" s="54"/>
    </row>
    <row r="471" ht="14.25" customHeight="1">
      <c r="I471" s="54"/>
    </row>
    <row r="472" ht="14.25" customHeight="1">
      <c r="I472" s="54"/>
    </row>
    <row r="473" ht="14.25" customHeight="1">
      <c r="I473" s="54"/>
    </row>
    <row r="474" ht="14.25" customHeight="1">
      <c r="I474" s="54"/>
    </row>
    <row r="475" ht="14.25" customHeight="1">
      <c r="I475" s="54"/>
    </row>
    <row r="476" ht="14.25" customHeight="1">
      <c r="I476" s="54"/>
    </row>
    <row r="477" ht="14.25" customHeight="1">
      <c r="I477" s="54"/>
    </row>
    <row r="478" ht="14.25" customHeight="1">
      <c r="I478" s="54"/>
    </row>
    <row r="479" ht="14.25" customHeight="1">
      <c r="I479" s="54"/>
    </row>
    <row r="480" ht="14.25" customHeight="1">
      <c r="I480" s="54"/>
    </row>
    <row r="481" ht="14.25" customHeight="1">
      <c r="I481" s="54"/>
    </row>
    <row r="482" ht="14.25" customHeight="1">
      <c r="I482" s="54"/>
    </row>
    <row r="483" ht="14.25" customHeight="1">
      <c r="I483" s="54"/>
    </row>
    <row r="484" ht="14.25" customHeight="1">
      <c r="I484" s="54"/>
    </row>
    <row r="485" ht="14.25" customHeight="1">
      <c r="I485" s="54"/>
    </row>
    <row r="486" ht="14.25" customHeight="1">
      <c r="I486" s="54"/>
    </row>
    <row r="487" ht="14.25" customHeight="1">
      <c r="I487" s="54"/>
    </row>
    <row r="488" ht="14.25" customHeight="1">
      <c r="I488" s="54"/>
    </row>
    <row r="489" ht="14.25" customHeight="1">
      <c r="I489" s="54"/>
    </row>
    <row r="490" ht="14.25" customHeight="1">
      <c r="I490" s="54"/>
    </row>
    <row r="491" ht="14.25" customHeight="1">
      <c r="I491" s="54"/>
    </row>
    <row r="492" ht="14.25" customHeight="1">
      <c r="I492" s="54"/>
    </row>
    <row r="493" ht="14.25" customHeight="1">
      <c r="I493" s="54"/>
    </row>
    <row r="494" ht="14.25" customHeight="1">
      <c r="I494" s="54"/>
    </row>
    <row r="495" ht="14.25" customHeight="1">
      <c r="I495" s="54"/>
    </row>
    <row r="496" ht="14.25" customHeight="1">
      <c r="I496" s="54"/>
    </row>
    <row r="497" ht="14.25" customHeight="1">
      <c r="I497" s="54"/>
    </row>
    <row r="498" ht="14.25" customHeight="1">
      <c r="I498" s="54"/>
    </row>
    <row r="499" ht="14.25" customHeight="1">
      <c r="I499" s="54"/>
    </row>
    <row r="500" ht="14.25" customHeight="1">
      <c r="I500" s="54"/>
    </row>
    <row r="501" ht="14.25" customHeight="1">
      <c r="I501" s="54"/>
    </row>
    <row r="502" ht="14.25" customHeight="1">
      <c r="I502" s="54"/>
    </row>
    <row r="503" ht="14.25" customHeight="1">
      <c r="I503" s="54"/>
    </row>
    <row r="504" ht="14.25" customHeight="1">
      <c r="I504" s="54"/>
    </row>
    <row r="505" ht="14.25" customHeight="1">
      <c r="I505" s="54"/>
    </row>
    <row r="506" ht="14.25" customHeight="1">
      <c r="I506" s="54"/>
    </row>
    <row r="507" ht="14.25" customHeight="1">
      <c r="I507" s="54"/>
    </row>
    <row r="508" ht="14.25" customHeight="1">
      <c r="I508" s="54"/>
    </row>
    <row r="509" ht="14.25" customHeight="1">
      <c r="I509" s="54"/>
    </row>
    <row r="510" ht="14.25" customHeight="1">
      <c r="I510" s="54"/>
    </row>
    <row r="511" ht="14.25" customHeight="1">
      <c r="I511" s="54"/>
    </row>
    <row r="512" ht="14.25" customHeight="1">
      <c r="I512" s="54"/>
    </row>
    <row r="513" ht="14.25" customHeight="1">
      <c r="I513" s="54"/>
    </row>
    <row r="514" ht="14.25" customHeight="1">
      <c r="I514" s="54"/>
    </row>
    <row r="515" ht="14.25" customHeight="1">
      <c r="I515" s="54"/>
    </row>
    <row r="516" ht="14.25" customHeight="1">
      <c r="I516" s="54"/>
    </row>
    <row r="517" ht="14.25" customHeight="1">
      <c r="I517" s="54"/>
    </row>
    <row r="518" ht="14.25" customHeight="1">
      <c r="I518" s="54"/>
    </row>
    <row r="519" ht="14.25" customHeight="1">
      <c r="I519" s="54"/>
    </row>
    <row r="520" ht="14.25" customHeight="1">
      <c r="I520" s="54"/>
    </row>
    <row r="521" ht="14.25" customHeight="1">
      <c r="I521" s="54"/>
    </row>
    <row r="522" ht="14.25" customHeight="1">
      <c r="I522" s="54"/>
    </row>
    <row r="523" ht="14.25" customHeight="1">
      <c r="I523" s="54"/>
    </row>
    <row r="524" ht="14.25" customHeight="1">
      <c r="I524" s="54"/>
    </row>
    <row r="525" ht="14.25" customHeight="1">
      <c r="I525" s="54"/>
    </row>
    <row r="526" ht="14.25" customHeight="1">
      <c r="I526" s="54"/>
    </row>
    <row r="527" ht="14.25" customHeight="1">
      <c r="I527" s="54"/>
    </row>
    <row r="528" ht="14.25" customHeight="1">
      <c r="I528" s="54"/>
    </row>
    <row r="529" ht="14.25" customHeight="1">
      <c r="I529" s="54"/>
    </row>
    <row r="530" ht="14.25" customHeight="1">
      <c r="I530" s="54"/>
    </row>
    <row r="531" ht="14.25" customHeight="1">
      <c r="I531" s="54"/>
    </row>
    <row r="532" ht="14.25" customHeight="1">
      <c r="I532" s="54"/>
    </row>
    <row r="533" ht="14.25" customHeight="1">
      <c r="I533" s="54"/>
    </row>
    <row r="534" ht="14.25" customHeight="1">
      <c r="I534" s="54"/>
    </row>
    <row r="535" ht="14.25" customHeight="1">
      <c r="I535" s="54"/>
    </row>
    <row r="536" ht="14.25" customHeight="1">
      <c r="I536" s="54"/>
    </row>
    <row r="537" ht="14.25" customHeight="1">
      <c r="I537" s="54"/>
    </row>
    <row r="538" ht="14.25" customHeight="1">
      <c r="I538" s="54"/>
    </row>
    <row r="539" ht="14.25" customHeight="1">
      <c r="I539" s="54"/>
    </row>
    <row r="540" ht="14.25" customHeight="1">
      <c r="I540" s="54"/>
    </row>
    <row r="541" ht="14.25" customHeight="1">
      <c r="I541" s="54"/>
    </row>
    <row r="542" ht="14.25" customHeight="1">
      <c r="I542" s="54"/>
    </row>
    <row r="543" ht="14.25" customHeight="1">
      <c r="I543" s="54"/>
    </row>
    <row r="544" ht="14.25" customHeight="1">
      <c r="I544" s="54"/>
    </row>
    <row r="545" ht="14.25" customHeight="1">
      <c r="I545" s="54"/>
    </row>
    <row r="546" ht="14.25" customHeight="1">
      <c r="I546" s="54"/>
    </row>
    <row r="547" ht="14.25" customHeight="1">
      <c r="I547" s="54"/>
    </row>
    <row r="548" ht="14.25" customHeight="1">
      <c r="I548" s="54"/>
    </row>
    <row r="549" ht="14.25" customHeight="1">
      <c r="I549" s="54"/>
    </row>
    <row r="550" ht="14.25" customHeight="1">
      <c r="I550" s="54"/>
    </row>
    <row r="551" ht="14.25" customHeight="1">
      <c r="I551" s="54"/>
    </row>
    <row r="552" ht="14.25" customHeight="1">
      <c r="I552" s="54"/>
    </row>
    <row r="553" ht="14.25" customHeight="1">
      <c r="I553" s="54"/>
    </row>
    <row r="554" ht="14.25" customHeight="1">
      <c r="I554" s="54"/>
    </row>
    <row r="555" ht="14.25" customHeight="1">
      <c r="I555" s="54"/>
    </row>
    <row r="556" ht="14.25" customHeight="1">
      <c r="I556" s="54"/>
    </row>
    <row r="557" ht="14.25" customHeight="1">
      <c r="I557" s="54"/>
    </row>
    <row r="558" ht="14.25" customHeight="1">
      <c r="I558" s="54"/>
    </row>
    <row r="559" ht="14.25" customHeight="1">
      <c r="I559" s="54"/>
    </row>
    <row r="560" ht="14.25" customHeight="1">
      <c r="I560" s="54"/>
    </row>
    <row r="561" ht="14.25" customHeight="1">
      <c r="I561" s="54"/>
    </row>
    <row r="562" ht="14.25" customHeight="1">
      <c r="I562" s="54"/>
    </row>
    <row r="563" ht="14.25" customHeight="1">
      <c r="I563" s="54"/>
    </row>
    <row r="564" ht="14.25" customHeight="1">
      <c r="I564" s="54"/>
    </row>
    <row r="565" ht="14.25" customHeight="1">
      <c r="I565" s="54"/>
    </row>
    <row r="566" ht="14.25" customHeight="1">
      <c r="I566" s="54"/>
    </row>
    <row r="567" ht="14.25" customHeight="1">
      <c r="I567" s="54"/>
    </row>
    <row r="568" ht="14.25" customHeight="1">
      <c r="I568" s="54"/>
    </row>
    <row r="569" ht="14.25" customHeight="1">
      <c r="I569" s="54"/>
    </row>
    <row r="570" ht="14.25" customHeight="1">
      <c r="I570" s="54"/>
    </row>
    <row r="571" ht="14.25" customHeight="1">
      <c r="I571" s="54"/>
    </row>
    <row r="572" ht="14.25" customHeight="1">
      <c r="I572" s="54"/>
    </row>
    <row r="573" ht="14.25" customHeight="1">
      <c r="I573" s="54"/>
    </row>
    <row r="574" ht="14.25" customHeight="1">
      <c r="I574" s="54"/>
    </row>
    <row r="575" ht="14.25" customHeight="1">
      <c r="I575" s="54"/>
    </row>
    <row r="576" ht="14.25" customHeight="1">
      <c r="I576" s="54"/>
    </row>
    <row r="577" ht="14.25" customHeight="1">
      <c r="I577" s="54"/>
    </row>
    <row r="578" ht="14.25" customHeight="1">
      <c r="I578" s="54"/>
    </row>
    <row r="579" ht="14.25" customHeight="1">
      <c r="I579" s="54"/>
    </row>
    <row r="580" ht="14.25" customHeight="1">
      <c r="I580" s="54"/>
    </row>
    <row r="581" ht="14.25" customHeight="1">
      <c r="I581" s="54"/>
    </row>
    <row r="582" ht="14.25" customHeight="1">
      <c r="I582" s="54"/>
    </row>
    <row r="583" ht="14.25" customHeight="1">
      <c r="I583" s="54"/>
    </row>
    <row r="584" ht="14.25" customHeight="1">
      <c r="I584" s="54"/>
    </row>
    <row r="585" ht="14.25" customHeight="1">
      <c r="I585" s="54"/>
    </row>
    <row r="586" ht="14.25" customHeight="1">
      <c r="I586" s="54"/>
    </row>
    <row r="587" ht="14.25" customHeight="1">
      <c r="I587" s="54"/>
    </row>
    <row r="588" ht="14.25" customHeight="1">
      <c r="I588" s="54"/>
    </row>
    <row r="589" ht="14.25" customHeight="1">
      <c r="I589" s="54"/>
    </row>
    <row r="590" ht="14.25" customHeight="1">
      <c r="I590" s="54"/>
    </row>
    <row r="591" ht="14.25" customHeight="1">
      <c r="I591" s="54"/>
    </row>
    <row r="592" ht="14.25" customHeight="1">
      <c r="I592" s="54"/>
    </row>
    <row r="593" ht="14.25" customHeight="1">
      <c r="I593" s="54"/>
    </row>
    <row r="594" ht="14.25" customHeight="1">
      <c r="I594" s="54"/>
    </row>
    <row r="595" ht="14.25" customHeight="1">
      <c r="I595" s="54"/>
    </row>
    <row r="596" ht="14.25" customHeight="1">
      <c r="I596" s="54"/>
    </row>
    <row r="597" ht="14.25" customHeight="1">
      <c r="I597" s="54"/>
    </row>
    <row r="598" ht="14.25" customHeight="1">
      <c r="I598" s="54"/>
    </row>
    <row r="599" ht="14.25" customHeight="1">
      <c r="I599" s="54"/>
    </row>
    <row r="600" ht="14.25" customHeight="1">
      <c r="I600" s="54"/>
    </row>
    <row r="601" ht="14.25" customHeight="1">
      <c r="I601" s="54"/>
    </row>
    <row r="602" ht="14.25" customHeight="1">
      <c r="I602" s="54"/>
    </row>
    <row r="603" ht="14.25" customHeight="1">
      <c r="I603" s="54"/>
    </row>
    <row r="604" ht="14.25" customHeight="1">
      <c r="I604" s="54"/>
    </row>
    <row r="605" ht="14.25" customHeight="1">
      <c r="I605" s="54"/>
    </row>
    <row r="606" ht="14.25" customHeight="1">
      <c r="I606" s="54"/>
    </row>
    <row r="607" ht="14.25" customHeight="1">
      <c r="I607" s="54"/>
    </row>
    <row r="608" ht="14.25" customHeight="1">
      <c r="I608" s="54"/>
    </row>
    <row r="609" ht="14.25" customHeight="1">
      <c r="I609" s="54"/>
    </row>
    <row r="610" ht="14.25" customHeight="1">
      <c r="I610" s="54"/>
    </row>
    <row r="611" ht="14.25" customHeight="1">
      <c r="I611" s="54"/>
    </row>
    <row r="612" ht="14.25" customHeight="1">
      <c r="I612" s="54"/>
    </row>
    <row r="613" ht="14.25" customHeight="1">
      <c r="I613" s="54"/>
    </row>
    <row r="614" ht="14.25" customHeight="1">
      <c r="I614" s="54"/>
    </row>
    <row r="615" ht="14.25" customHeight="1">
      <c r="I615" s="54"/>
    </row>
    <row r="616" ht="14.25" customHeight="1">
      <c r="I616" s="54"/>
    </row>
    <row r="617" ht="14.25" customHeight="1">
      <c r="I617" s="54"/>
    </row>
    <row r="618" ht="14.25" customHeight="1">
      <c r="I618" s="54"/>
    </row>
    <row r="619" ht="14.25" customHeight="1">
      <c r="I619" s="54"/>
    </row>
    <row r="620" ht="14.25" customHeight="1">
      <c r="I620" s="54"/>
    </row>
    <row r="621" ht="14.25" customHeight="1">
      <c r="I621" s="54"/>
    </row>
    <row r="622" ht="14.25" customHeight="1">
      <c r="I622" s="54"/>
    </row>
    <row r="623" ht="14.25" customHeight="1">
      <c r="I623" s="54"/>
    </row>
    <row r="624" ht="14.25" customHeight="1">
      <c r="I624" s="54"/>
    </row>
    <row r="625" ht="14.25" customHeight="1">
      <c r="I625" s="54"/>
    </row>
    <row r="626" ht="14.25" customHeight="1">
      <c r="I626" s="54"/>
    </row>
    <row r="627" ht="14.25" customHeight="1">
      <c r="I627" s="54"/>
    </row>
    <row r="628" ht="14.25" customHeight="1">
      <c r="I628" s="54"/>
    </row>
    <row r="629" ht="14.25" customHeight="1">
      <c r="I629" s="54"/>
    </row>
    <row r="630" ht="14.25" customHeight="1">
      <c r="I630" s="54"/>
    </row>
    <row r="631" ht="14.25" customHeight="1">
      <c r="I631" s="54"/>
    </row>
    <row r="632" ht="14.25" customHeight="1">
      <c r="I632" s="54"/>
    </row>
    <row r="633" ht="14.25" customHeight="1">
      <c r="I633" s="54"/>
    </row>
    <row r="634" ht="14.25" customHeight="1">
      <c r="I634" s="54"/>
    </row>
    <row r="635" ht="14.25" customHeight="1">
      <c r="I635" s="54"/>
    </row>
    <row r="636" ht="14.25" customHeight="1">
      <c r="I636" s="54"/>
    </row>
    <row r="637" ht="14.25" customHeight="1">
      <c r="I637" s="54"/>
    </row>
    <row r="638" ht="14.25" customHeight="1">
      <c r="I638" s="54"/>
    </row>
    <row r="639" ht="14.25" customHeight="1">
      <c r="I639" s="54"/>
    </row>
    <row r="640" ht="14.25" customHeight="1">
      <c r="I640" s="54"/>
    </row>
    <row r="641" ht="14.25" customHeight="1">
      <c r="I641" s="54"/>
    </row>
    <row r="642" ht="14.25" customHeight="1">
      <c r="I642" s="54"/>
    </row>
    <row r="643" ht="14.25" customHeight="1">
      <c r="I643" s="54"/>
    </row>
    <row r="644" ht="14.25" customHeight="1">
      <c r="I644" s="54"/>
    </row>
    <row r="645" ht="14.25" customHeight="1">
      <c r="I645" s="54"/>
    </row>
    <row r="646" ht="14.25" customHeight="1">
      <c r="I646" s="54"/>
    </row>
    <row r="647" ht="14.25" customHeight="1">
      <c r="I647" s="54"/>
    </row>
    <row r="648" ht="14.25" customHeight="1">
      <c r="I648" s="54"/>
    </row>
    <row r="649" ht="14.25" customHeight="1">
      <c r="I649" s="54"/>
    </row>
    <row r="650" ht="14.25" customHeight="1">
      <c r="I650" s="54"/>
    </row>
    <row r="651" ht="14.25" customHeight="1">
      <c r="I651" s="54"/>
    </row>
    <row r="652" ht="14.25" customHeight="1">
      <c r="I652" s="54"/>
    </row>
    <row r="653" ht="14.25" customHeight="1">
      <c r="I653" s="54"/>
    </row>
    <row r="654" ht="14.25" customHeight="1">
      <c r="I654" s="54"/>
    </row>
    <row r="655" ht="14.25" customHeight="1">
      <c r="I655" s="54"/>
    </row>
    <row r="656" ht="14.25" customHeight="1">
      <c r="I656" s="54"/>
    </row>
    <row r="657" ht="14.25" customHeight="1">
      <c r="I657" s="54"/>
    </row>
    <row r="658" ht="14.25" customHeight="1">
      <c r="I658" s="54"/>
    </row>
    <row r="659" ht="14.25" customHeight="1">
      <c r="I659" s="54"/>
    </row>
    <row r="660" ht="14.25" customHeight="1">
      <c r="I660" s="54"/>
    </row>
    <row r="661" ht="14.25" customHeight="1">
      <c r="I661" s="54"/>
    </row>
    <row r="662" ht="14.25" customHeight="1">
      <c r="I662" s="54"/>
    </row>
    <row r="663" ht="14.25" customHeight="1">
      <c r="I663" s="54"/>
    </row>
    <row r="664" ht="14.25" customHeight="1">
      <c r="I664" s="54"/>
    </row>
    <row r="665" ht="14.25" customHeight="1">
      <c r="I665" s="54"/>
    </row>
    <row r="666" ht="14.25" customHeight="1">
      <c r="I666" s="54"/>
    </row>
    <row r="667" ht="14.25" customHeight="1">
      <c r="I667" s="54"/>
    </row>
    <row r="668" ht="14.25" customHeight="1">
      <c r="I668" s="54"/>
    </row>
    <row r="669" ht="14.25" customHeight="1">
      <c r="I669" s="54"/>
    </row>
    <row r="670" ht="14.25" customHeight="1">
      <c r="I670" s="54"/>
    </row>
    <row r="671" ht="14.25" customHeight="1">
      <c r="I671" s="54"/>
    </row>
    <row r="672" ht="14.25" customHeight="1">
      <c r="I672" s="54"/>
    </row>
    <row r="673" ht="14.25" customHeight="1">
      <c r="I673" s="54"/>
    </row>
    <row r="674" ht="14.25" customHeight="1">
      <c r="I674" s="54"/>
    </row>
    <row r="675" ht="14.25" customHeight="1">
      <c r="I675" s="54"/>
    </row>
    <row r="676" ht="14.25" customHeight="1">
      <c r="I676" s="54"/>
    </row>
    <row r="677" ht="14.25" customHeight="1">
      <c r="I677" s="54"/>
    </row>
    <row r="678" ht="14.25" customHeight="1">
      <c r="I678" s="54"/>
    </row>
    <row r="679" ht="14.25" customHeight="1">
      <c r="I679" s="54"/>
    </row>
    <row r="680" ht="14.25" customHeight="1">
      <c r="I680" s="54"/>
    </row>
    <row r="681" ht="14.25" customHeight="1">
      <c r="I681" s="54"/>
    </row>
    <row r="682" ht="14.25" customHeight="1">
      <c r="I682" s="54"/>
    </row>
    <row r="683" ht="14.25" customHeight="1">
      <c r="I683" s="54"/>
    </row>
    <row r="684" ht="14.25" customHeight="1">
      <c r="I684" s="54"/>
    </row>
    <row r="685" ht="14.25" customHeight="1">
      <c r="I685" s="54"/>
    </row>
    <row r="686" ht="14.25" customHeight="1">
      <c r="I686" s="54"/>
    </row>
    <row r="687" ht="14.25" customHeight="1">
      <c r="I687" s="54"/>
    </row>
    <row r="688" ht="14.25" customHeight="1">
      <c r="I688" s="54"/>
    </row>
    <row r="689" ht="14.25" customHeight="1">
      <c r="I689" s="54"/>
    </row>
    <row r="690" ht="14.25" customHeight="1">
      <c r="I690" s="54"/>
    </row>
    <row r="691" ht="14.25" customHeight="1">
      <c r="I691" s="54"/>
    </row>
    <row r="692" ht="14.25" customHeight="1">
      <c r="I692" s="54"/>
    </row>
    <row r="693" ht="14.25" customHeight="1">
      <c r="I693" s="54"/>
    </row>
    <row r="694" ht="14.25" customHeight="1">
      <c r="I694" s="54"/>
    </row>
    <row r="695" ht="14.25" customHeight="1">
      <c r="I695" s="54"/>
    </row>
    <row r="696" ht="14.25" customHeight="1">
      <c r="I696" s="54"/>
    </row>
    <row r="697" ht="14.25" customHeight="1">
      <c r="I697" s="54"/>
    </row>
    <row r="698" ht="14.25" customHeight="1">
      <c r="I698" s="54"/>
    </row>
    <row r="699" ht="14.25" customHeight="1">
      <c r="I699" s="54"/>
    </row>
    <row r="700" ht="14.25" customHeight="1">
      <c r="I700" s="54"/>
    </row>
    <row r="701" ht="14.25" customHeight="1">
      <c r="I701" s="54"/>
    </row>
    <row r="702" ht="14.25" customHeight="1">
      <c r="I702" s="54"/>
    </row>
    <row r="703" ht="14.25" customHeight="1">
      <c r="I703" s="54"/>
    </row>
    <row r="704" ht="14.25" customHeight="1">
      <c r="I704" s="54"/>
    </row>
    <row r="705" ht="14.25" customHeight="1">
      <c r="I705" s="54"/>
    </row>
    <row r="706" ht="14.25" customHeight="1">
      <c r="I706" s="54"/>
    </row>
    <row r="707" ht="14.25" customHeight="1">
      <c r="I707" s="54"/>
    </row>
    <row r="708" ht="14.25" customHeight="1">
      <c r="I708" s="54"/>
    </row>
    <row r="709" ht="14.25" customHeight="1">
      <c r="I709" s="54"/>
    </row>
    <row r="710" ht="14.25" customHeight="1">
      <c r="I710" s="54"/>
    </row>
    <row r="711" ht="14.25" customHeight="1">
      <c r="I711" s="54"/>
    </row>
    <row r="712" ht="14.25" customHeight="1">
      <c r="I712" s="54"/>
    </row>
    <row r="713" ht="14.25" customHeight="1">
      <c r="I713" s="54"/>
    </row>
    <row r="714" ht="14.25" customHeight="1">
      <c r="I714" s="54"/>
    </row>
    <row r="715" ht="14.25" customHeight="1">
      <c r="I715" s="54"/>
    </row>
    <row r="716" ht="14.25" customHeight="1">
      <c r="I716" s="54"/>
    </row>
    <row r="717" ht="14.25" customHeight="1">
      <c r="I717" s="54"/>
    </row>
    <row r="718" ht="14.25" customHeight="1">
      <c r="I718" s="54"/>
    </row>
    <row r="719" ht="14.25" customHeight="1">
      <c r="I719" s="54"/>
    </row>
    <row r="720" ht="14.25" customHeight="1">
      <c r="I720" s="54"/>
    </row>
    <row r="721" ht="14.25" customHeight="1">
      <c r="I721" s="54"/>
    </row>
    <row r="722" ht="14.25" customHeight="1">
      <c r="I722" s="54"/>
    </row>
    <row r="723" ht="14.25" customHeight="1">
      <c r="I723" s="54"/>
    </row>
    <row r="724" ht="14.25" customHeight="1">
      <c r="I724" s="54"/>
    </row>
    <row r="725" ht="14.25" customHeight="1">
      <c r="I725" s="54"/>
    </row>
    <row r="726" ht="14.25" customHeight="1">
      <c r="I726" s="54"/>
    </row>
    <row r="727" ht="14.25" customHeight="1">
      <c r="I727" s="54"/>
    </row>
    <row r="728" ht="14.25" customHeight="1">
      <c r="I728" s="54"/>
    </row>
    <row r="729" ht="14.25" customHeight="1">
      <c r="I729" s="54"/>
    </row>
    <row r="730" ht="14.25" customHeight="1">
      <c r="I730" s="54"/>
    </row>
    <row r="731" ht="14.25" customHeight="1">
      <c r="I731" s="54"/>
    </row>
    <row r="732" ht="14.25" customHeight="1">
      <c r="I732" s="54"/>
    </row>
    <row r="733" ht="14.25" customHeight="1">
      <c r="I733" s="54"/>
    </row>
    <row r="734" ht="14.25" customHeight="1">
      <c r="I734" s="54"/>
    </row>
    <row r="735" ht="14.25" customHeight="1">
      <c r="I735" s="54"/>
    </row>
    <row r="736" ht="14.25" customHeight="1">
      <c r="I736" s="54"/>
    </row>
    <row r="737" ht="14.25" customHeight="1">
      <c r="I737" s="54"/>
    </row>
    <row r="738" ht="14.25" customHeight="1">
      <c r="I738" s="54"/>
    </row>
    <row r="739" ht="14.25" customHeight="1">
      <c r="I739" s="54"/>
    </row>
    <row r="740" ht="14.25" customHeight="1">
      <c r="I740" s="54"/>
    </row>
    <row r="741" ht="14.25" customHeight="1">
      <c r="I741" s="54"/>
    </row>
    <row r="742" ht="14.25" customHeight="1">
      <c r="I742" s="54"/>
    </row>
    <row r="743" ht="14.25" customHeight="1">
      <c r="I743" s="54"/>
    </row>
    <row r="744" ht="14.25" customHeight="1">
      <c r="I744" s="54"/>
    </row>
    <row r="745" ht="14.25" customHeight="1">
      <c r="I745" s="54"/>
    </row>
    <row r="746" ht="14.25" customHeight="1">
      <c r="I746" s="54"/>
    </row>
    <row r="747" ht="14.25" customHeight="1">
      <c r="I747" s="54"/>
    </row>
    <row r="748" ht="14.25" customHeight="1">
      <c r="I748" s="54"/>
    </row>
    <row r="749" ht="14.25" customHeight="1">
      <c r="I749" s="54"/>
    </row>
    <row r="750" ht="14.25" customHeight="1">
      <c r="I750" s="54"/>
    </row>
    <row r="751" ht="14.25" customHeight="1">
      <c r="I751" s="54"/>
    </row>
    <row r="752" ht="14.25" customHeight="1">
      <c r="I752" s="54"/>
    </row>
    <row r="753" ht="14.25" customHeight="1">
      <c r="I753" s="54"/>
    </row>
    <row r="754" ht="14.25" customHeight="1">
      <c r="I754" s="54"/>
    </row>
    <row r="755" ht="14.25" customHeight="1">
      <c r="I755" s="54"/>
    </row>
    <row r="756" ht="14.25" customHeight="1">
      <c r="I756" s="54"/>
    </row>
    <row r="757" ht="14.25" customHeight="1">
      <c r="I757" s="54"/>
    </row>
    <row r="758" ht="14.25" customHeight="1">
      <c r="I758" s="54"/>
    </row>
    <row r="759" ht="14.25" customHeight="1">
      <c r="I759" s="54"/>
    </row>
    <row r="760" ht="14.25" customHeight="1">
      <c r="I760" s="54"/>
    </row>
    <row r="761" ht="14.25" customHeight="1">
      <c r="I761" s="54"/>
    </row>
    <row r="762" ht="14.25" customHeight="1">
      <c r="I762" s="54"/>
    </row>
    <row r="763" ht="14.25" customHeight="1">
      <c r="I763" s="54"/>
    </row>
    <row r="764" ht="14.25" customHeight="1">
      <c r="I764" s="54"/>
    </row>
    <row r="765" ht="14.25" customHeight="1">
      <c r="I765" s="54"/>
    </row>
    <row r="766" ht="14.25" customHeight="1">
      <c r="I766" s="54"/>
    </row>
    <row r="767" ht="14.25" customHeight="1">
      <c r="I767" s="54"/>
    </row>
    <row r="768" ht="14.25" customHeight="1">
      <c r="I768" s="54"/>
    </row>
    <row r="769" ht="14.25" customHeight="1">
      <c r="I769" s="54"/>
    </row>
    <row r="770" ht="14.25" customHeight="1">
      <c r="I770" s="54"/>
    </row>
    <row r="771" ht="14.25" customHeight="1">
      <c r="I771" s="54"/>
    </row>
    <row r="772" ht="14.25" customHeight="1">
      <c r="I772" s="54"/>
    </row>
    <row r="773" ht="14.25" customHeight="1">
      <c r="I773" s="54"/>
    </row>
    <row r="774" ht="14.25" customHeight="1">
      <c r="I774" s="54"/>
    </row>
    <row r="775" ht="14.25" customHeight="1">
      <c r="I775" s="54"/>
    </row>
    <row r="776" ht="14.25" customHeight="1">
      <c r="I776" s="54"/>
    </row>
    <row r="777" ht="14.25" customHeight="1">
      <c r="I777" s="54"/>
    </row>
    <row r="778" ht="14.25" customHeight="1">
      <c r="I778" s="54"/>
    </row>
    <row r="779" ht="14.25" customHeight="1">
      <c r="I779" s="54"/>
    </row>
    <row r="780" ht="14.25" customHeight="1">
      <c r="I780" s="54"/>
    </row>
    <row r="781" ht="14.25" customHeight="1">
      <c r="I781" s="54"/>
    </row>
    <row r="782" ht="14.25" customHeight="1">
      <c r="I782" s="54"/>
    </row>
    <row r="783" ht="14.25" customHeight="1">
      <c r="I783" s="54"/>
    </row>
    <row r="784" ht="14.25" customHeight="1">
      <c r="I784" s="54"/>
    </row>
    <row r="785" ht="14.25" customHeight="1">
      <c r="I785" s="54"/>
    </row>
    <row r="786" ht="14.25" customHeight="1">
      <c r="I786" s="54"/>
    </row>
    <row r="787" ht="14.25" customHeight="1">
      <c r="I787" s="54"/>
    </row>
    <row r="788" ht="14.25" customHeight="1">
      <c r="I788" s="54"/>
    </row>
    <row r="789" ht="14.25" customHeight="1">
      <c r="I789" s="54"/>
    </row>
    <row r="790" ht="14.25" customHeight="1">
      <c r="I790" s="54"/>
    </row>
    <row r="791" ht="14.25" customHeight="1">
      <c r="I791" s="54"/>
    </row>
    <row r="792" ht="14.25" customHeight="1">
      <c r="I792" s="54"/>
    </row>
    <row r="793" ht="14.25" customHeight="1">
      <c r="I793" s="54"/>
    </row>
    <row r="794" ht="14.25" customHeight="1">
      <c r="I794" s="54"/>
    </row>
    <row r="795" ht="14.25" customHeight="1">
      <c r="I795" s="54"/>
    </row>
    <row r="796" ht="14.25" customHeight="1">
      <c r="I796" s="54"/>
    </row>
    <row r="797" ht="14.25" customHeight="1">
      <c r="I797" s="54"/>
    </row>
    <row r="798" ht="14.25" customHeight="1">
      <c r="I798" s="54"/>
    </row>
    <row r="799" ht="14.25" customHeight="1">
      <c r="I799" s="54"/>
    </row>
    <row r="800" ht="14.25" customHeight="1">
      <c r="I800" s="54"/>
    </row>
    <row r="801" ht="14.25" customHeight="1">
      <c r="I801" s="54"/>
    </row>
    <row r="802" ht="14.25" customHeight="1">
      <c r="I802" s="54"/>
    </row>
    <row r="803" ht="14.25" customHeight="1">
      <c r="I803" s="54"/>
    </row>
    <row r="804" ht="14.25" customHeight="1">
      <c r="I804" s="54"/>
    </row>
    <row r="805" ht="14.25" customHeight="1">
      <c r="I805" s="54"/>
    </row>
    <row r="806" ht="14.25" customHeight="1">
      <c r="I806" s="54"/>
    </row>
    <row r="807" ht="14.25" customHeight="1">
      <c r="I807" s="54"/>
    </row>
    <row r="808" ht="14.25" customHeight="1">
      <c r="I808" s="54"/>
    </row>
    <row r="809" ht="14.25" customHeight="1">
      <c r="I809" s="54"/>
    </row>
    <row r="810" ht="14.25" customHeight="1">
      <c r="I810" s="54"/>
    </row>
    <row r="811" ht="14.25" customHeight="1">
      <c r="I811" s="54"/>
    </row>
    <row r="812" ht="14.25" customHeight="1">
      <c r="I812" s="54"/>
    </row>
    <row r="813" ht="14.25" customHeight="1">
      <c r="I813" s="54"/>
    </row>
    <row r="814" ht="14.25" customHeight="1">
      <c r="I814" s="54"/>
    </row>
    <row r="815" ht="14.25" customHeight="1">
      <c r="I815" s="54"/>
    </row>
    <row r="816" ht="14.25" customHeight="1">
      <c r="I816" s="54"/>
    </row>
    <row r="817" ht="14.25" customHeight="1">
      <c r="I817" s="54"/>
    </row>
    <row r="818" ht="14.25" customHeight="1">
      <c r="I818" s="54"/>
    </row>
    <row r="819" ht="14.25" customHeight="1">
      <c r="I819" s="54"/>
    </row>
    <row r="820" ht="14.25" customHeight="1">
      <c r="I820" s="54"/>
    </row>
    <row r="821" ht="14.25" customHeight="1">
      <c r="I821" s="54"/>
    </row>
    <row r="822" ht="14.25" customHeight="1">
      <c r="I822" s="54"/>
    </row>
    <row r="823" ht="14.25" customHeight="1">
      <c r="I823" s="54"/>
    </row>
    <row r="824" ht="14.25" customHeight="1">
      <c r="I824" s="54"/>
    </row>
    <row r="825" ht="14.25" customHeight="1">
      <c r="I825" s="54"/>
    </row>
    <row r="826" ht="14.25" customHeight="1">
      <c r="I826" s="54"/>
    </row>
    <row r="827" ht="14.25" customHeight="1">
      <c r="I827" s="54"/>
    </row>
    <row r="828" ht="14.25" customHeight="1">
      <c r="I828" s="54"/>
    </row>
    <row r="829" ht="14.25" customHeight="1">
      <c r="I829" s="54"/>
    </row>
    <row r="830" ht="14.25" customHeight="1">
      <c r="I830" s="54"/>
    </row>
    <row r="831" ht="14.25" customHeight="1">
      <c r="I831" s="54"/>
    </row>
    <row r="832" ht="14.25" customHeight="1">
      <c r="I832" s="54"/>
    </row>
    <row r="833" ht="14.25" customHeight="1">
      <c r="I833" s="54"/>
    </row>
    <row r="834" ht="14.25" customHeight="1">
      <c r="I834" s="54"/>
    </row>
    <row r="835" ht="14.25" customHeight="1">
      <c r="I835" s="54"/>
    </row>
    <row r="836" ht="14.25" customHeight="1">
      <c r="I836" s="54"/>
    </row>
    <row r="837" ht="14.25" customHeight="1">
      <c r="I837" s="54"/>
    </row>
    <row r="838" ht="14.25" customHeight="1">
      <c r="I838" s="54"/>
    </row>
    <row r="839" ht="14.25" customHeight="1">
      <c r="I839" s="54"/>
    </row>
    <row r="840" ht="14.25" customHeight="1">
      <c r="I840" s="54"/>
    </row>
    <row r="841" ht="14.25" customHeight="1">
      <c r="I841" s="54"/>
    </row>
    <row r="842" ht="14.25" customHeight="1">
      <c r="I842" s="54"/>
    </row>
    <row r="843" ht="14.25" customHeight="1">
      <c r="I843" s="54"/>
    </row>
    <row r="844" ht="14.25" customHeight="1">
      <c r="I844" s="54"/>
    </row>
    <row r="845" ht="14.25" customHeight="1">
      <c r="I845" s="54"/>
    </row>
    <row r="846" ht="14.25" customHeight="1">
      <c r="I846" s="54"/>
    </row>
    <row r="847" ht="14.25" customHeight="1">
      <c r="I847" s="54"/>
    </row>
    <row r="848" ht="14.25" customHeight="1">
      <c r="I848" s="54"/>
    </row>
    <row r="849" ht="14.25" customHeight="1">
      <c r="I849" s="54"/>
    </row>
    <row r="850" ht="14.25" customHeight="1">
      <c r="I850" s="54"/>
    </row>
    <row r="851" ht="14.25" customHeight="1">
      <c r="I851" s="54"/>
    </row>
    <row r="852" ht="14.25" customHeight="1">
      <c r="I852" s="54"/>
    </row>
    <row r="853" ht="14.25" customHeight="1">
      <c r="I853" s="54"/>
    </row>
    <row r="854" ht="14.25" customHeight="1">
      <c r="I854" s="54"/>
    </row>
    <row r="855" ht="14.25" customHeight="1">
      <c r="I855" s="54"/>
    </row>
    <row r="856" ht="14.25" customHeight="1">
      <c r="I856" s="54"/>
    </row>
    <row r="857" ht="14.25" customHeight="1">
      <c r="I857" s="54"/>
    </row>
    <row r="858" ht="14.25" customHeight="1">
      <c r="I858" s="54"/>
    </row>
    <row r="859" ht="14.25" customHeight="1">
      <c r="I859" s="54"/>
    </row>
    <row r="860" ht="14.25" customHeight="1">
      <c r="I860" s="54"/>
    </row>
    <row r="861" ht="14.25" customHeight="1">
      <c r="I861" s="54"/>
    </row>
    <row r="862" ht="14.25" customHeight="1">
      <c r="I862" s="54"/>
    </row>
    <row r="863" ht="14.25" customHeight="1">
      <c r="I863" s="54"/>
    </row>
    <row r="864" ht="14.25" customHeight="1">
      <c r="I864" s="54"/>
    </row>
    <row r="865" ht="14.25" customHeight="1">
      <c r="I865" s="54"/>
    </row>
    <row r="866" ht="14.25" customHeight="1">
      <c r="I866" s="54"/>
    </row>
    <row r="867" ht="14.25" customHeight="1">
      <c r="I867" s="54"/>
    </row>
    <row r="868" ht="14.25" customHeight="1">
      <c r="I868" s="54"/>
    </row>
    <row r="869" ht="14.25" customHeight="1">
      <c r="I869" s="54"/>
    </row>
    <row r="870" ht="14.25" customHeight="1">
      <c r="I870" s="54"/>
    </row>
    <row r="871" ht="14.25" customHeight="1">
      <c r="I871" s="54"/>
    </row>
    <row r="872" ht="14.25" customHeight="1">
      <c r="I872" s="54"/>
    </row>
    <row r="873" ht="14.25" customHeight="1">
      <c r="I873" s="54"/>
    </row>
    <row r="874" ht="14.25" customHeight="1">
      <c r="I874" s="54"/>
    </row>
    <row r="875" ht="14.25" customHeight="1">
      <c r="I875" s="54"/>
    </row>
    <row r="876" ht="14.25" customHeight="1">
      <c r="I876" s="54"/>
    </row>
    <row r="877" ht="14.25" customHeight="1">
      <c r="I877" s="54"/>
    </row>
    <row r="878" ht="14.25" customHeight="1">
      <c r="I878" s="54"/>
    </row>
    <row r="879" ht="14.25" customHeight="1">
      <c r="I879" s="54"/>
    </row>
    <row r="880" ht="14.25" customHeight="1">
      <c r="I880" s="54"/>
    </row>
    <row r="881" ht="14.25" customHeight="1">
      <c r="I881" s="54"/>
    </row>
    <row r="882" ht="14.25" customHeight="1">
      <c r="I882" s="54"/>
    </row>
    <row r="883" ht="14.25" customHeight="1">
      <c r="I883" s="54"/>
    </row>
    <row r="884" ht="14.25" customHeight="1">
      <c r="I884" s="54"/>
    </row>
    <row r="885" ht="14.25" customHeight="1">
      <c r="I885" s="54"/>
    </row>
    <row r="886" ht="14.25" customHeight="1">
      <c r="I886" s="54"/>
    </row>
    <row r="887" ht="14.25" customHeight="1">
      <c r="I887" s="54"/>
    </row>
    <row r="888" ht="14.25" customHeight="1">
      <c r="I888" s="54"/>
    </row>
    <row r="889" ht="14.25" customHeight="1">
      <c r="I889" s="54"/>
    </row>
    <row r="890" ht="14.25" customHeight="1">
      <c r="I890" s="54"/>
    </row>
    <row r="891" ht="14.25" customHeight="1">
      <c r="I891" s="54"/>
    </row>
    <row r="892" ht="14.25" customHeight="1">
      <c r="I892" s="54"/>
    </row>
    <row r="893" ht="14.25" customHeight="1">
      <c r="I893" s="54"/>
    </row>
    <row r="894" ht="14.25" customHeight="1">
      <c r="I894" s="54"/>
    </row>
    <row r="895" ht="14.25" customHeight="1">
      <c r="I895" s="54"/>
    </row>
    <row r="896" ht="14.25" customHeight="1">
      <c r="I896" s="54"/>
    </row>
    <row r="897" ht="14.25" customHeight="1">
      <c r="I897" s="54"/>
    </row>
    <row r="898" ht="14.25" customHeight="1">
      <c r="I898" s="54"/>
    </row>
    <row r="899" ht="14.25" customHeight="1">
      <c r="I899" s="54"/>
    </row>
    <row r="900" ht="14.25" customHeight="1">
      <c r="I900" s="54"/>
    </row>
    <row r="901" ht="14.25" customHeight="1">
      <c r="I901" s="54"/>
    </row>
    <row r="902" ht="14.25" customHeight="1">
      <c r="I902" s="54"/>
    </row>
    <row r="903" ht="14.25" customHeight="1">
      <c r="I903" s="54"/>
    </row>
    <row r="904" ht="14.25" customHeight="1">
      <c r="I904" s="54"/>
    </row>
    <row r="905" ht="14.25" customHeight="1">
      <c r="I905" s="54"/>
    </row>
    <row r="906" ht="14.25" customHeight="1">
      <c r="I906" s="54"/>
    </row>
    <row r="907" ht="14.25" customHeight="1">
      <c r="I907" s="54"/>
    </row>
    <row r="908" ht="14.25" customHeight="1">
      <c r="I908" s="54"/>
    </row>
    <row r="909" ht="14.25" customHeight="1">
      <c r="I909" s="54"/>
    </row>
    <row r="910" ht="14.25" customHeight="1">
      <c r="I910" s="54"/>
    </row>
    <row r="911" ht="14.25" customHeight="1">
      <c r="I911" s="54"/>
    </row>
    <row r="912" ht="14.25" customHeight="1">
      <c r="I912" s="54"/>
    </row>
    <row r="913" ht="14.25" customHeight="1">
      <c r="I913" s="54"/>
    </row>
    <row r="914" ht="14.25" customHeight="1">
      <c r="I914" s="54"/>
    </row>
    <row r="915" ht="14.25" customHeight="1">
      <c r="I915" s="54"/>
    </row>
    <row r="916" ht="14.25" customHeight="1">
      <c r="I916" s="54"/>
    </row>
    <row r="917" ht="14.25" customHeight="1">
      <c r="I917" s="54"/>
    </row>
    <row r="918" ht="14.25" customHeight="1">
      <c r="I918" s="54"/>
    </row>
    <row r="919" ht="14.25" customHeight="1">
      <c r="I919" s="54"/>
    </row>
    <row r="920" ht="14.25" customHeight="1">
      <c r="I920" s="54"/>
    </row>
    <row r="921" ht="14.25" customHeight="1">
      <c r="I921" s="54"/>
    </row>
    <row r="922" ht="14.25" customHeight="1">
      <c r="I922" s="54"/>
    </row>
    <row r="923" ht="14.25" customHeight="1">
      <c r="I923" s="54"/>
    </row>
    <row r="924" ht="14.25" customHeight="1">
      <c r="I924" s="54"/>
    </row>
    <row r="925" ht="14.25" customHeight="1">
      <c r="I925" s="54"/>
    </row>
    <row r="926" ht="14.25" customHeight="1">
      <c r="I926" s="54"/>
    </row>
    <row r="927" ht="14.25" customHeight="1">
      <c r="I927" s="54"/>
    </row>
    <row r="928" ht="14.25" customHeight="1">
      <c r="I928" s="54"/>
    </row>
    <row r="929" ht="14.25" customHeight="1">
      <c r="I929" s="54"/>
    </row>
    <row r="930" ht="14.25" customHeight="1">
      <c r="I930" s="54"/>
    </row>
    <row r="931" ht="14.25" customHeight="1">
      <c r="I931" s="54"/>
    </row>
    <row r="932" ht="14.25" customHeight="1">
      <c r="I932" s="54"/>
    </row>
    <row r="933" ht="14.25" customHeight="1">
      <c r="I933" s="54"/>
    </row>
    <row r="934" ht="14.25" customHeight="1">
      <c r="I934" s="54"/>
    </row>
    <row r="935" ht="14.25" customHeight="1">
      <c r="I935" s="54"/>
    </row>
    <row r="936" ht="14.25" customHeight="1">
      <c r="I936" s="54"/>
    </row>
    <row r="937" ht="14.25" customHeight="1">
      <c r="I937" s="54"/>
    </row>
    <row r="938" ht="14.25" customHeight="1">
      <c r="I938" s="54"/>
    </row>
    <row r="939" ht="14.25" customHeight="1">
      <c r="I939" s="54"/>
    </row>
    <row r="940" ht="14.25" customHeight="1">
      <c r="I940" s="54"/>
    </row>
    <row r="941" ht="14.25" customHeight="1">
      <c r="I941" s="54"/>
    </row>
    <row r="942" ht="14.25" customHeight="1">
      <c r="I942" s="54"/>
    </row>
    <row r="943" ht="14.25" customHeight="1">
      <c r="I943" s="54"/>
    </row>
    <row r="944" ht="14.25" customHeight="1">
      <c r="I944" s="54"/>
    </row>
    <row r="945" ht="14.25" customHeight="1">
      <c r="I945" s="54"/>
    </row>
    <row r="946" ht="14.25" customHeight="1">
      <c r="I946" s="54"/>
    </row>
    <row r="947" ht="14.25" customHeight="1">
      <c r="I947" s="54"/>
    </row>
    <row r="948" ht="14.25" customHeight="1">
      <c r="I948" s="54"/>
    </row>
    <row r="949" ht="14.25" customHeight="1">
      <c r="I949" s="54"/>
    </row>
    <row r="950" ht="14.25" customHeight="1">
      <c r="I950" s="54"/>
    </row>
    <row r="951" ht="14.25" customHeight="1">
      <c r="I951" s="54"/>
    </row>
    <row r="952" ht="14.25" customHeight="1">
      <c r="I952" s="54"/>
    </row>
    <row r="953" ht="14.25" customHeight="1">
      <c r="I953" s="54"/>
    </row>
    <row r="954" ht="14.25" customHeight="1">
      <c r="I954" s="54"/>
    </row>
    <row r="955" ht="14.25" customHeight="1">
      <c r="I955" s="54"/>
    </row>
    <row r="956" ht="14.25" customHeight="1">
      <c r="I956" s="54"/>
    </row>
    <row r="957" ht="14.25" customHeight="1">
      <c r="I957" s="54"/>
    </row>
    <row r="958" ht="14.25" customHeight="1">
      <c r="I958" s="54"/>
    </row>
    <row r="959" ht="14.25" customHeight="1">
      <c r="I959" s="54"/>
    </row>
    <row r="960" ht="14.25" customHeight="1">
      <c r="I960" s="54"/>
    </row>
    <row r="961" ht="14.25" customHeight="1">
      <c r="I961" s="54"/>
    </row>
    <row r="962" ht="14.25" customHeight="1">
      <c r="I962" s="54"/>
    </row>
    <row r="963" ht="14.25" customHeight="1">
      <c r="I963" s="54"/>
    </row>
    <row r="964" ht="14.25" customHeight="1">
      <c r="I964" s="54"/>
    </row>
    <row r="965" ht="14.25" customHeight="1">
      <c r="I965" s="54"/>
    </row>
    <row r="966" ht="14.25" customHeight="1">
      <c r="I966" s="54"/>
    </row>
    <row r="967" ht="14.25" customHeight="1">
      <c r="I967" s="54"/>
    </row>
    <row r="968" ht="14.25" customHeight="1">
      <c r="I968" s="54"/>
    </row>
    <row r="969" ht="14.25" customHeight="1">
      <c r="I969" s="54"/>
    </row>
    <row r="970" ht="14.25" customHeight="1">
      <c r="I970" s="54"/>
    </row>
    <row r="971" ht="14.25" customHeight="1">
      <c r="I971" s="54"/>
    </row>
    <row r="972" ht="14.25" customHeight="1">
      <c r="I972" s="54"/>
    </row>
    <row r="973" ht="14.25" customHeight="1">
      <c r="I973" s="54"/>
    </row>
    <row r="974" ht="14.25" customHeight="1">
      <c r="I974" s="54"/>
    </row>
    <row r="975" ht="14.25" customHeight="1">
      <c r="I975" s="54"/>
    </row>
    <row r="976" ht="14.25" customHeight="1">
      <c r="I976" s="54"/>
    </row>
    <row r="977" ht="14.25" customHeight="1">
      <c r="I977" s="54"/>
    </row>
    <row r="978" ht="14.25" customHeight="1">
      <c r="I978" s="54"/>
    </row>
    <row r="979" ht="14.25" customHeight="1">
      <c r="I979" s="54"/>
    </row>
    <row r="980" ht="14.25" customHeight="1">
      <c r="I980" s="54"/>
    </row>
    <row r="981" ht="14.25" customHeight="1">
      <c r="I981" s="54"/>
    </row>
    <row r="982" ht="14.25" customHeight="1">
      <c r="I982" s="54"/>
    </row>
    <row r="983" ht="14.25" customHeight="1">
      <c r="I983" s="54"/>
    </row>
    <row r="984" ht="14.25" customHeight="1">
      <c r="I984" s="54"/>
    </row>
    <row r="985" ht="14.25" customHeight="1">
      <c r="I985" s="54"/>
    </row>
    <row r="986" ht="14.25" customHeight="1">
      <c r="I986" s="54"/>
    </row>
    <row r="987" ht="14.25" customHeight="1">
      <c r="I987" s="54"/>
    </row>
    <row r="988" ht="14.25" customHeight="1">
      <c r="I988" s="54"/>
    </row>
    <row r="989" ht="14.25" customHeight="1">
      <c r="I989" s="54"/>
    </row>
    <row r="990" ht="14.25" customHeight="1">
      <c r="I990" s="54"/>
    </row>
    <row r="991" ht="14.25" customHeight="1">
      <c r="I991" s="54"/>
    </row>
    <row r="992" ht="14.25" customHeight="1">
      <c r="I992" s="54"/>
    </row>
    <row r="993" ht="14.25" customHeight="1">
      <c r="I993" s="54"/>
    </row>
    <row r="994" ht="14.25" customHeight="1">
      <c r="I994" s="54"/>
    </row>
    <row r="995" ht="14.25" customHeight="1">
      <c r="I995" s="54"/>
    </row>
    <row r="996" ht="14.25" customHeight="1">
      <c r="I996" s="54"/>
    </row>
    <row r="997" ht="14.25" customHeight="1">
      <c r="I997" s="54"/>
    </row>
    <row r="998" ht="14.25" customHeight="1">
      <c r="I998" s="54"/>
    </row>
    <row r="999" ht="14.25" customHeight="1">
      <c r="I999" s="54"/>
    </row>
    <row r="1000" ht="14.25" customHeight="1">
      <c r="I1000" s="54"/>
    </row>
  </sheetData>
  <mergeCells count="115">
    <mergeCell ref="A1:E1"/>
    <mergeCell ref="A2:E2"/>
    <mergeCell ref="B3:E3"/>
    <mergeCell ref="B4:E4"/>
    <mergeCell ref="B5:E5"/>
    <mergeCell ref="B6:E6"/>
    <mergeCell ref="A7:E7"/>
    <mergeCell ref="A8:E8"/>
    <mergeCell ref="A9:E9"/>
    <mergeCell ref="I9:N9"/>
    <mergeCell ref="B10:E10"/>
    <mergeCell ref="I10:N10"/>
    <mergeCell ref="B11:E11"/>
    <mergeCell ref="B12:E12"/>
    <mergeCell ref="B13:E13"/>
    <mergeCell ref="A14:E14"/>
    <mergeCell ref="A15:E15"/>
    <mergeCell ref="A16:E16"/>
    <mergeCell ref="B17:E17"/>
    <mergeCell ref="B18:E18"/>
    <mergeCell ref="B19:E19"/>
    <mergeCell ref="B20:E20"/>
    <mergeCell ref="A21:E21"/>
    <mergeCell ref="A22:E22"/>
    <mergeCell ref="A23:E23"/>
    <mergeCell ref="B24:E24"/>
    <mergeCell ref="B25:E25"/>
    <mergeCell ref="B26:E26"/>
    <mergeCell ref="B27:E27"/>
    <mergeCell ref="A28:E28"/>
    <mergeCell ref="A29:E29"/>
    <mergeCell ref="A30:E30"/>
    <mergeCell ref="B31:E31"/>
    <mergeCell ref="B32:E32"/>
    <mergeCell ref="B33:E33"/>
    <mergeCell ref="B34:E34"/>
    <mergeCell ref="A35:E35"/>
    <mergeCell ref="A36:E36"/>
    <mergeCell ref="A37:E37"/>
    <mergeCell ref="B38:E38"/>
    <mergeCell ref="B39:E39"/>
    <mergeCell ref="B40:E40"/>
    <mergeCell ref="B41:E41"/>
    <mergeCell ref="A42:E42"/>
    <mergeCell ref="A43:E43"/>
    <mergeCell ref="A44:E44"/>
    <mergeCell ref="B45:E45"/>
    <mergeCell ref="B46:E46"/>
    <mergeCell ref="B47:E47"/>
    <mergeCell ref="B97:E97"/>
    <mergeCell ref="A98:E98"/>
    <mergeCell ref="A99:E99"/>
    <mergeCell ref="A100:E100"/>
    <mergeCell ref="B101:E101"/>
    <mergeCell ref="B102:E102"/>
    <mergeCell ref="B103:E103"/>
    <mergeCell ref="B111:E111"/>
    <mergeCell ref="A112:E112"/>
    <mergeCell ref="A113:E113"/>
    <mergeCell ref="B104:E104"/>
    <mergeCell ref="A105:E105"/>
    <mergeCell ref="A106:E106"/>
    <mergeCell ref="A107:E107"/>
    <mergeCell ref="B108:E108"/>
    <mergeCell ref="B109:E109"/>
    <mergeCell ref="B110:E110"/>
    <mergeCell ref="B48:E48"/>
    <mergeCell ref="A49:E49"/>
    <mergeCell ref="A50:E50"/>
    <mergeCell ref="A51:E51"/>
    <mergeCell ref="B52:E52"/>
    <mergeCell ref="B53:E53"/>
    <mergeCell ref="B54:E54"/>
    <mergeCell ref="B55:E55"/>
    <mergeCell ref="A56:E56"/>
    <mergeCell ref="A57:E57"/>
    <mergeCell ref="A58:E58"/>
    <mergeCell ref="B59:E59"/>
    <mergeCell ref="B60:E60"/>
    <mergeCell ref="B61:E61"/>
    <mergeCell ref="B62:E62"/>
    <mergeCell ref="A63:E63"/>
    <mergeCell ref="A64:E64"/>
    <mergeCell ref="A65:E65"/>
    <mergeCell ref="B66:E66"/>
    <mergeCell ref="B67:E67"/>
    <mergeCell ref="B68:E68"/>
    <mergeCell ref="B69:E69"/>
    <mergeCell ref="A70:E70"/>
    <mergeCell ref="A71:E71"/>
    <mergeCell ref="A72:E72"/>
    <mergeCell ref="B73:E73"/>
    <mergeCell ref="B74:E74"/>
    <mergeCell ref="B75:E75"/>
    <mergeCell ref="B76:E76"/>
    <mergeCell ref="A77:E77"/>
    <mergeCell ref="A78:E78"/>
    <mergeCell ref="A79:E79"/>
    <mergeCell ref="B80:E80"/>
    <mergeCell ref="B81:E81"/>
    <mergeCell ref="B82:E82"/>
    <mergeCell ref="B83:E83"/>
    <mergeCell ref="A84:E84"/>
    <mergeCell ref="A85:E85"/>
    <mergeCell ref="A86:E86"/>
    <mergeCell ref="B87:E87"/>
    <mergeCell ref="B88:E88"/>
    <mergeCell ref="B89:E89"/>
    <mergeCell ref="B90:E90"/>
    <mergeCell ref="A91:E91"/>
    <mergeCell ref="A92:E92"/>
    <mergeCell ref="A93:E93"/>
    <mergeCell ref="B94:E94"/>
    <mergeCell ref="B95:E95"/>
    <mergeCell ref="B96:E96"/>
  </mergeCells>
  <conditionalFormatting sqref="A8:E8">
    <cfRule type="expression" dxfId="2" priority="1">
      <formula>H3&lt;&gt;$G$2</formula>
    </cfRule>
  </conditionalFormatting>
  <conditionalFormatting sqref="A8:E8">
    <cfRule type="expression" dxfId="3" priority="2">
      <formula>H3=$G$2</formula>
    </cfRule>
  </conditionalFormatting>
  <conditionalFormatting sqref="A15:E15">
    <cfRule type="expression" dxfId="2" priority="3">
      <formula>$G$9&lt;&gt;$H$10</formula>
    </cfRule>
  </conditionalFormatting>
  <conditionalFormatting sqref="A15:E15">
    <cfRule type="expression" dxfId="3" priority="4">
      <formula>H10=$G$9</formula>
    </cfRule>
  </conditionalFormatting>
  <conditionalFormatting sqref="A22:E22">
    <cfRule type="expression" dxfId="2" priority="5">
      <formula>$H$17&lt;&gt;$G$16</formula>
    </cfRule>
  </conditionalFormatting>
  <conditionalFormatting sqref="A22:E22">
    <cfRule type="expression" dxfId="3" priority="6">
      <formula>H17=$G$16</formula>
    </cfRule>
  </conditionalFormatting>
  <conditionalFormatting sqref="A29:E29">
    <cfRule type="expression" dxfId="2" priority="7">
      <formula>$H$24&lt;&gt;$G$23</formula>
    </cfRule>
  </conditionalFormatting>
  <conditionalFormatting sqref="A29:E29">
    <cfRule type="expression" dxfId="3" priority="8">
      <formula>H24=$G$23</formula>
    </cfRule>
  </conditionalFormatting>
  <conditionalFormatting sqref="A36:E36">
    <cfRule type="expression" dxfId="2" priority="9">
      <formula>$H$31&lt;&gt;$G$30</formula>
    </cfRule>
  </conditionalFormatting>
  <conditionalFormatting sqref="A36:E36">
    <cfRule type="expression" dxfId="3" priority="10">
      <formula>H31=$G$30</formula>
    </cfRule>
  </conditionalFormatting>
  <conditionalFormatting sqref="A43:E43">
    <cfRule type="expression" dxfId="2" priority="11">
      <formula>H38&lt;&gt;$G$37</formula>
    </cfRule>
  </conditionalFormatting>
  <conditionalFormatting sqref="A43:E43">
    <cfRule type="expression" dxfId="3" priority="12">
      <formula>H38=$G$37</formula>
    </cfRule>
  </conditionalFormatting>
  <conditionalFormatting sqref="A50:E50">
    <cfRule type="expression" dxfId="2" priority="13">
      <formula>H45&lt;&gt;$G$44</formula>
    </cfRule>
  </conditionalFormatting>
  <conditionalFormatting sqref="A50:E50">
    <cfRule type="expression" dxfId="3" priority="14">
      <formula>H45=$G$44</formula>
    </cfRule>
  </conditionalFormatting>
  <conditionalFormatting sqref="A57:E57">
    <cfRule type="expression" dxfId="2" priority="15">
      <formula>H52&lt;&gt;$G$51</formula>
    </cfRule>
  </conditionalFormatting>
  <conditionalFormatting sqref="A57:E57">
    <cfRule type="expression" dxfId="3" priority="16">
      <formula>H52=$G$51</formula>
    </cfRule>
  </conditionalFormatting>
  <conditionalFormatting sqref="A64:E64">
    <cfRule type="expression" dxfId="2" priority="17">
      <formula>H59&lt;&gt;$G$58</formula>
    </cfRule>
  </conditionalFormatting>
  <conditionalFormatting sqref="A64:E64">
    <cfRule type="expression" dxfId="3" priority="18">
      <formula>H59=$G$58</formula>
    </cfRule>
  </conditionalFormatting>
  <conditionalFormatting sqref="A71:E71">
    <cfRule type="expression" dxfId="2" priority="19">
      <formula>H66&lt;&gt;$G$65</formula>
    </cfRule>
  </conditionalFormatting>
  <conditionalFormatting sqref="A71:E71">
    <cfRule type="expression" dxfId="3" priority="20">
      <formula>H66=$G$65</formula>
    </cfRule>
  </conditionalFormatting>
  <conditionalFormatting sqref="A78:E78">
    <cfRule type="expression" dxfId="2" priority="21">
      <formula>H73&lt;&gt;$G$72</formula>
    </cfRule>
  </conditionalFormatting>
  <conditionalFormatting sqref="A78:E78">
    <cfRule type="expression" dxfId="3" priority="22">
      <formula>H73=$G$72</formula>
    </cfRule>
  </conditionalFormatting>
  <conditionalFormatting sqref="A85:E85">
    <cfRule type="expression" dxfId="2" priority="23">
      <formula>H80&lt;&gt;$G$79</formula>
    </cfRule>
  </conditionalFormatting>
  <conditionalFormatting sqref="A85:E85">
    <cfRule type="expression" dxfId="3" priority="24">
      <formula>H80=$G$79</formula>
    </cfRule>
  </conditionalFormatting>
  <conditionalFormatting sqref="A92:E92">
    <cfRule type="expression" dxfId="2" priority="25">
      <formula>H87&lt;&gt;$G$86</formula>
    </cfRule>
  </conditionalFormatting>
  <conditionalFormatting sqref="A92:E92">
    <cfRule type="expression" dxfId="3" priority="26">
      <formula>H87=$G$86</formula>
    </cfRule>
  </conditionalFormatting>
  <conditionalFormatting sqref="A99:E99">
    <cfRule type="expression" dxfId="2" priority="27">
      <formula>H94&lt;&gt;$G$93</formula>
    </cfRule>
  </conditionalFormatting>
  <conditionalFormatting sqref="A99:E99">
    <cfRule type="expression" dxfId="3" priority="28">
      <formula>H94=$G$93</formula>
    </cfRule>
  </conditionalFormatting>
  <conditionalFormatting sqref="A106:E106">
    <cfRule type="expression" dxfId="2" priority="29">
      <formula>H101&lt;&gt;$G$100</formula>
    </cfRule>
  </conditionalFormatting>
  <conditionalFormatting sqref="A106:E106">
    <cfRule type="expression" dxfId="3" priority="30">
      <formula>H101=$G$100</formula>
    </cfRule>
  </conditionalFormatting>
  <conditionalFormatting sqref="A113:E113">
    <cfRule type="expression" dxfId="2" priority="31">
      <formula>H108&lt;&gt;$G$107</formula>
    </cfRule>
  </conditionalFormatting>
  <conditionalFormatting sqref="A113:E113">
    <cfRule type="expression" dxfId="3" priority="32">
      <formula>H108=$G$107</formula>
    </cfRule>
  </conditionalFormatting>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
    <col customWidth="1" min="2" max="5" width="43.71"/>
    <col customWidth="1" hidden="1" min="6" max="8" width="10.71"/>
    <col customWidth="1" min="9" max="26" width="10.71"/>
  </cols>
  <sheetData>
    <row r="1" ht="49.5" customHeight="1">
      <c r="A1" s="59">
        <v>2022.0</v>
      </c>
      <c r="B1" s="9"/>
      <c r="C1" s="9"/>
      <c r="D1" s="9"/>
      <c r="E1" s="10"/>
      <c r="F1" s="17"/>
      <c r="G1" s="17"/>
      <c r="H1" s="20"/>
      <c r="I1" s="20" t="s">
        <v>88</v>
      </c>
      <c r="J1" s="20"/>
      <c r="O1" s="17"/>
      <c r="P1" s="17"/>
      <c r="Q1" s="17"/>
      <c r="R1" s="17"/>
      <c r="S1" s="17"/>
    </row>
    <row r="2" ht="49.5" customHeight="1">
      <c r="A2" s="58" t="s">
        <v>680</v>
      </c>
      <c r="B2" s="14"/>
      <c r="C2" s="14"/>
      <c r="D2" s="14"/>
      <c r="E2" s="15"/>
      <c r="F2" s="17"/>
      <c r="G2" s="17" t="s">
        <v>84</v>
      </c>
      <c r="H2" s="20">
        <v>197.0</v>
      </c>
      <c r="I2" s="20" t="s">
        <v>90</v>
      </c>
      <c r="J2" s="20">
        <f>H4+H11+H18+H25+H32+H39+H46+H53+H60+H67+H74+H81+H88+H95</f>
        <v>0</v>
      </c>
      <c r="O2" s="17"/>
      <c r="P2" s="17"/>
      <c r="Q2" s="17"/>
      <c r="R2" s="17"/>
      <c r="S2" s="17"/>
    </row>
    <row r="3" ht="30.0" customHeight="1">
      <c r="A3" s="60"/>
      <c r="B3" s="61" t="s">
        <v>147</v>
      </c>
      <c r="C3" s="14"/>
      <c r="D3" s="14"/>
      <c r="E3" s="15"/>
      <c r="F3" s="17" t="b">
        <v>0</v>
      </c>
      <c r="G3" s="62" t="str">
        <f>IF(F3=TRUE,"a","")</f>
        <v/>
      </c>
      <c r="H3" s="63" t="str">
        <f>G3&amp;G4&amp;G5&amp;G6</f>
        <v/>
      </c>
      <c r="I3" s="20" t="s">
        <v>92</v>
      </c>
      <c r="J3" s="20">
        <f>+H5+H12+H19+H26+H33+H40+H47+H54+H61+H68+H75+H82+H89+H96</f>
        <v>14</v>
      </c>
      <c r="O3" s="17"/>
      <c r="P3" s="17"/>
      <c r="Q3" s="17"/>
      <c r="R3" s="17"/>
      <c r="S3" s="17"/>
    </row>
    <row r="4" ht="30.0" customHeight="1">
      <c r="A4" s="64"/>
      <c r="B4" s="65" t="s">
        <v>148</v>
      </c>
      <c r="C4" s="2"/>
      <c r="D4" s="2"/>
      <c r="E4" s="3"/>
      <c r="F4" s="17" t="b">
        <v>0</v>
      </c>
      <c r="G4" s="62" t="str">
        <f>IF(F4=TRUE,"b","")</f>
        <v/>
      </c>
      <c r="H4" s="20">
        <f>IF(H3=G2,1,0)</f>
        <v>0</v>
      </c>
      <c r="I4" s="20"/>
      <c r="J4" s="20"/>
      <c r="O4" s="17"/>
      <c r="P4" s="17"/>
      <c r="Q4" s="17"/>
      <c r="R4" s="17"/>
      <c r="S4" s="17"/>
    </row>
    <row r="5" ht="30.0" customHeight="1">
      <c r="A5" s="64"/>
      <c r="B5" s="65" t="s">
        <v>149</v>
      </c>
      <c r="C5" s="2"/>
      <c r="D5" s="2"/>
      <c r="E5" s="3"/>
      <c r="F5" s="17" t="b">
        <v>0</v>
      </c>
      <c r="G5" s="62" t="str">
        <f>IF(F5=TRUE,"c","")</f>
        <v/>
      </c>
      <c r="H5" s="20">
        <f>IF(H3&lt;&gt;G2,1,0)</f>
        <v>1</v>
      </c>
      <c r="I5" s="20"/>
      <c r="J5" s="20"/>
      <c r="O5" s="17"/>
      <c r="P5" s="17"/>
      <c r="Q5" s="17"/>
      <c r="R5" s="17"/>
      <c r="S5" s="17"/>
    </row>
    <row r="6" ht="30.0" customHeight="1">
      <c r="A6" s="64"/>
      <c r="B6" s="65" t="s">
        <v>150</v>
      </c>
      <c r="C6" s="2"/>
      <c r="D6" s="2"/>
      <c r="E6" s="3"/>
      <c r="F6" s="17" t="b">
        <v>0</v>
      </c>
      <c r="G6" s="62" t="str">
        <f>IF(F6=TRUE,"d","")</f>
        <v/>
      </c>
      <c r="H6" s="20">
        <f>IF(H5=1,H2,"")</f>
        <v>197</v>
      </c>
      <c r="I6" s="20"/>
      <c r="J6" s="20"/>
      <c r="O6" s="17"/>
      <c r="P6" s="17"/>
      <c r="Q6" s="17"/>
      <c r="R6" s="17"/>
      <c r="S6" s="17"/>
    </row>
    <row r="7" ht="30.0" hidden="1" customHeight="1">
      <c r="A7" s="66" t="s">
        <v>152</v>
      </c>
      <c r="B7" s="2"/>
      <c r="C7" s="2"/>
      <c r="D7" s="2"/>
      <c r="E7" s="3"/>
      <c r="F7" s="17"/>
      <c r="G7" s="17"/>
      <c r="H7" s="20"/>
      <c r="I7" s="20"/>
      <c r="J7" s="20"/>
      <c r="O7" s="17"/>
      <c r="P7" s="17"/>
      <c r="Q7" s="17"/>
      <c r="R7" s="17"/>
      <c r="S7" s="17"/>
    </row>
    <row r="8" ht="30.0" customHeight="1">
      <c r="A8" s="67" t="str">
        <f>IF(OR(H3="a",H3="b",H3="c",H3="d"),A7,"")</f>
        <v/>
      </c>
      <c r="B8" s="68"/>
      <c r="C8" s="68"/>
      <c r="D8" s="68"/>
      <c r="E8" s="69"/>
      <c r="F8" s="17"/>
      <c r="G8" s="17"/>
      <c r="H8" s="20"/>
      <c r="I8" s="20"/>
      <c r="J8" s="20"/>
      <c r="O8" s="17"/>
      <c r="P8" s="17"/>
      <c r="Q8" s="17"/>
      <c r="R8" s="17"/>
      <c r="S8" s="17"/>
    </row>
    <row r="9" ht="49.5" customHeight="1">
      <c r="A9" s="6" t="s">
        <v>681</v>
      </c>
      <c r="B9" s="2"/>
      <c r="C9" s="2"/>
      <c r="D9" s="2"/>
      <c r="E9" s="3"/>
      <c r="F9" s="17"/>
      <c r="G9" s="17" t="s">
        <v>87</v>
      </c>
      <c r="H9" s="20">
        <v>198.0</v>
      </c>
      <c r="I9" s="34" t="s">
        <v>97</v>
      </c>
      <c r="J9" s="35"/>
      <c r="K9" s="35"/>
      <c r="L9" s="35"/>
      <c r="M9" s="35"/>
      <c r="N9" s="36"/>
      <c r="O9" s="17"/>
      <c r="P9" s="17"/>
      <c r="Q9" s="17"/>
      <c r="R9" s="17"/>
      <c r="S9" s="17"/>
    </row>
    <row r="10" ht="30.0" customHeight="1">
      <c r="A10" s="60"/>
      <c r="B10" s="61" t="s">
        <v>682</v>
      </c>
      <c r="C10" s="14"/>
      <c r="D10" s="14"/>
      <c r="E10" s="15"/>
      <c r="F10" s="17" t="b">
        <v>0</v>
      </c>
      <c r="G10" s="62" t="str">
        <f>IF(F10=TRUE,"a","")</f>
        <v/>
      </c>
      <c r="H10" s="63" t="str">
        <f>G10&amp;G11&amp;G12&amp;G13</f>
        <v/>
      </c>
      <c r="I10" s="75" t="str">
        <f>H6&amp;","&amp;" "&amp;H13&amp;","&amp;" "&amp;H20&amp;","&amp;" "&amp;H27&amp;","&amp;" "&amp;H34&amp;","&amp;" "&amp;H41&amp;","&amp;" "&amp;H48&amp;","&amp;" "&amp;H55&amp;","&amp;" "&amp;H62&amp;","&amp;" "&amp;H69&amp;","&amp;" "&amp;H76&amp;","&amp;" "&amp;H83&amp;","&amp;" "&amp;H90&amp;","&amp;" "&amp;H97</f>
        <v>197, 198, 199, 200, 201, 202, 203, 204, 205, 206, 207, 208, 209, 210</v>
      </c>
      <c r="J10" s="35"/>
      <c r="K10" s="35"/>
      <c r="L10" s="35"/>
      <c r="M10" s="35"/>
      <c r="N10" s="36"/>
      <c r="O10" s="17"/>
      <c r="P10" s="17"/>
      <c r="Q10" s="17"/>
      <c r="R10" s="17"/>
      <c r="S10" s="17"/>
    </row>
    <row r="11" ht="30.0" customHeight="1">
      <c r="A11" s="64"/>
      <c r="B11" s="65" t="s">
        <v>683</v>
      </c>
      <c r="C11" s="2"/>
      <c r="D11" s="2"/>
      <c r="E11" s="3"/>
      <c r="F11" s="17" t="b">
        <v>0</v>
      </c>
      <c r="G11" s="62" t="str">
        <f>IF(F11=TRUE,"b","")</f>
        <v/>
      </c>
      <c r="H11" s="20">
        <f>IF(H10=G9,1,0)</f>
        <v>0</v>
      </c>
      <c r="I11" s="17"/>
      <c r="J11" s="17"/>
      <c r="K11" s="17"/>
      <c r="L11" s="17"/>
      <c r="M11" s="17"/>
      <c r="N11" s="17"/>
      <c r="O11" s="17"/>
      <c r="P11" s="17"/>
      <c r="Q11" s="17"/>
      <c r="R11" s="17"/>
      <c r="S11" s="17"/>
    </row>
    <row r="12" ht="30.0" customHeight="1">
      <c r="A12" s="64"/>
      <c r="B12" s="65" t="s">
        <v>684</v>
      </c>
      <c r="C12" s="2"/>
      <c r="D12" s="2"/>
      <c r="E12" s="3"/>
      <c r="F12" s="17" t="b">
        <v>0</v>
      </c>
      <c r="G12" s="62" t="str">
        <f>IF(F12=TRUE,"c","")</f>
        <v/>
      </c>
      <c r="H12" s="20">
        <f>IF(H10&lt;&gt;G9,1,0)</f>
        <v>1</v>
      </c>
      <c r="I12" s="17"/>
      <c r="J12" s="17"/>
      <c r="K12" s="17"/>
      <c r="L12" s="17"/>
      <c r="M12" s="17"/>
      <c r="N12" s="17"/>
      <c r="O12" s="17"/>
      <c r="P12" s="17"/>
      <c r="Q12" s="17"/>
      <c r="R12" s="17"/>
      <c r="S12" s="17"/>
    </row>
    <row r="13" ht="30.0" customHeight="1">
      <c r="A13" s="64"/>
      <c r="B13" s="65" t="s">
        <v>685</v>
      </c>
      <c r="C13" s="2"/>
      <c r="D13" s="2"/>
      <c r="E13" s="3"/>
      <c r="F13" s="17" t="b">
        <v>0</v>
      </c>
      <c r="G13" s="62" t="str">
        <f>IF(F13=TRUE,"d","")</f>
        <v/>
      </c>
      <c r="H13" s="20">
        <f>IF(H12=1,H9,"")</f>
        <v>198</v>
      </c>
      <c r="I13" s="17"/>
      <c r="J13" s="17"/>
      <c r="K13" s="17"/>
      <c r="L13" s="17"/>
      <c r="M13" s="17"/>
      <c r="N13" s="17"/>
      <c r="O13" s="17"/>
      <c r="P13" s="17"/>
      <c r="Q13" s="17"/>
      <c r="R13" s="17"/>
      <c r="S13" s="17"/>
    </row>
    <row r="14" ht="30.0" hidden="1" customHeight="1">
      <c r="A14" s="66" t="s">
        <v>686</v>
      </c>
      <c r="B14" s="2"/>
      <c r="C14" s="2"/>
      <c r="D14" s="2"/>
      <c r="E14" s="3"/>
      <c r="F14" s="17"/>
      <c r="G14" s="17"/>
      <c r="H14" s="20"/>
      <c r="I14" s="17"/>
      <c r="J14" s="17"/>
      <c r="K14" s="17"/>
      <c r="L14" s="17"/>
      <c r="M14" s="17"/>
      <c r="N14" s="17"/>
      <c r="O14" s="17"/>
      <c r="P14" s="17"/>
      <c r="Q14" s="17"/>
      <c r="R14" s="17"/>
      <c r="S14" s="17"/>
    </row>
    <row r="15" ht="37.5" customHeight="1">
      <c r="A15" s="72" t="str">
        <f>IF(OR(H10="a",H10="b",H10="c",H10="d"),A14,"")</f>
        <v/>
      </c>
      <c r="B15" s="68"/>
      <c r="C15" s="68"/>
      <c r="D15" s="68"/>
      <c r="E15" s="69"/>
      <c r="F15" s="17"/>
      <c r="G15" s="17"/>
      <c r="H15" s="20"/>
      <c r="I15" s="17"/>
      <c r="J15" s="17"/>
      <c r="K15" s="17"/>
      <c r="L15" s="17"/>
      <c r="M15" s="17"/>
      <c r="N15" s="17"/>
      <c r="O15" s="17"/>
      <c r="P15" s="17"/>
      <c r="Q15" s="17"/>
      <c r="R15" s="17"/>
      <c r="S15" s="17"/>
    </row>
    <row r="16" ht="49.5" customHeight="1">
      <c r="A16" s="6" t="s">
        <v>687</v>
      </c>
      <c r="B16" s="2"/>
      <c r="C16" s="2"/>
      <c r="D16" s="2"/>
      <c r="E16" s="3"/>
      <c r="F16" s="17"/>
      <c r="G16" s="17" t="s">
        <v>86</v>
      </c>
      <c r="H16" s="20">
        <v>199.0</v>
      </c>
      <c r="I16" s="17"/>
      <c r="J16" s="17"/>
      <c r="K16" s="17"/>
      <c r="L16" s="17"/>
      <c r="M16" s="17"/>
      <c r="N16" s="17"/>
      <c r="O16" s="17"/>
      <c r="P16" s="17"/>
      <c r="Q16" s="17"/>
      <c r="R16" s="17"/>
      <c r="S16" s="17"/>
    </row>
    <row r="17" ht="30.0" customHeight="1">
      <c r="A17" s="60"/>
      <c r="B17" s="61" t="s">
        <v>688</v>
      </c>
      <c r="C17" s="14"/>
      <c r="D17" s="14"/>
      <c r="E17" s="15"/>
      <c r="F17" s="17" t="b">
        <v>0</v>
      </c>
      <c r="G17" s="62" t="str">
        <f>IF(F17=TRUE,"a","")</f>
        <v/>
      </c>
      <c r="H17" s="63" t="str">
        <f>G17&amp;G18&amp;G19&amp;G20</f>
        <v/>
      </c>
      <c r="I17" s="17"/>
      <c r="J17" s="17"/>
      <c r="K17" s="17"/>
      <c r="L17" s="17"/>
      <c r="M17" s="17"/>
      <c r="N17" s="17"/>
      <c r="O17" s="17"/>
      <c r="P17" s="17"/>
      <c r="Q17" s="17"/>
      <c r="R17" s="17"/>
      <c r="S17" s="17"/>
    </row>
    <row r="18" ht="30.0" customHeight="1">
      <c r="A18" s="64"/>
      <c r="B18" s="65" t="s">
        <v>689</v>
      </c>
      <c r="C18" s="2"/>
      <c r="D18" s="2"/>
      <c r="E18" s="3"/>
      <c r="F18" s="17" t="b">
        <v>0</v>
      </c>
      <c r="G18" s="62" t="str">
        <f>IF(F18=TRUE,"b","")</f>
        <v/>
      </c>
      <c r="H18" s="71">
        <f>IF(H17=G16,1,0)</f>
        <v>0</v>
      </c>
      <c r="I18" s="17"/>
      <c r="J18" s="17"/>
      <c r="K18" s="17"/>
      <c r="L18" s="17"/>
      <c r="M18" s="17"/>
      <c r="N18" s="17"/>
      <c r="O18" s="17"/>
      <c r="P18" s="17"/>
      <c r="Q18" s="17"/>
      <c r="R18" s="17"/>
      <c r="S18" s="17"/>
    </row>
    <row r="19" ht="30.0" customHeight="1">
      <c r="A19" s="64"/>
      <c r="B19" s="65" t="s">
        <v>690</v>
      </c>
      <c r="C19" s="2"/>
      <c r="D19" s="2"/>
      <c r="E19" s="3"/>
      <c r="F19" s="17" t="b">
        <v>0</v>
      </c>
      <c r="G19" s="62" t="str">
        <f>IF(F19=TRUE,"c","")</f>
        <v/>
      </c>
      <c r="H19" s="20">
        <f>IF(H17&lt;&gt;G16,1,0)</f>
        <v>1</v>
      </c>
      <c r="I19" s="17"/>
      <c r="J19" s="17"/>
      <c r="K19" s="17"/>
      <c r="L19" s="17"/>
      <c r="M19" s="17"/>
      <c r="N19" s="17"/>
      <c r="O19" s="17"/>
      <c r="P19" s="17"/>
      <c r="Q19" s="17"/>
      <c r="R19" s="17"/>
      <c r="S19" s="17"/>
    </row>
    <row r="20" ht="30.0" customHeight="1">
      <c r="A20" s="64"/>
      <c r="B20" s="65" t="s">
        <v>691</v>
      </c>
      <c r="C20" s="2"/>
      <c r="D20" s="2"/>
      <c r="E20" s="3"/>
      <c r="F20" s="17" t="b">
        <v>0</v>
      </c>
      <c r="G20" s="62" t="str">
        <f>IF(F20=TRUE,"d","")</f>
        <v/>
      </c>
      <c r="H20" s="20">
        <f>IF(H19=1,H16,"")</f>
        <v>199</v>
      </c>
      <c r="I20" s="17"/>
      <c r="J20" s="17"/>
      <c r="K20" s="17"/>
      <c r="L20" s="17"/>
      <c r="M20" s="17"/>
      <c r="N20" s="17"/>
      <c r="O20" s="17"/>
      <c r="P20" s="17"/>
      <c r="Q20" s="17"/>
      <c r="R20" s="17"/>
      <c r="S20" s="17"/>
    </row>
    <row r="21" ht="30.0" hidden="1" customHeight="1">
      <c r="A21" s="66" t="s">
        <v>692</v>
      </c>
      <c r="B21" s="2"/>
      <c r="C21" s="2"/>
      <c r="D21" s="2"/>
      <c r="E21" s="3"/>
      <c r="F21" s="17"/>
      <c r="G21" s="17"/>
      <c r="H21" s="20"/>
      <c r="I21" s="17"/>
      <c r="J21" s="17"/>
      <c r="K21" s="17"/>
      <c r="L21" s="17"/>
      <c r="M21" s="17"/>
      <c r="N21" s="17"/>
      <c r="O21" s="17"/>
      <c r="P21" s="17"/>
      <c r="Q21" s="17"/>
      <c r="R21" s="17"/>
      <c r="S21" s="17"/>
    </row>
    <row r="22" ht="30.0" customHeight="1">
      <c r="A22" s="67" t="str">
        <f>IF(OR(H17="a",H17="b",H17="c",H17="d"),A21,"")</f>
        <v/>
      </c>
      <c r="B22" s="68"/>
      <c r="C22" s="68"/>
      <c r="D22" s="68"/>
      <c r="E22" s="69"/>
      <c r="F22" s="17" t="s">
        <v>129</v>
      </c>
      <c r="G22" s="17"/>
      <c r="H22" s="20"/>
      <c r="I22" s="17"/>
      <c r="J22" s="17"/>
      <c r="K22" s="17"/>
      <c r="L22" s="17"/>
      <c r="M22" s="17"/>
      <c r="N22" s="17"/>
      <c r="O22" s="17"/>
      <c r="P22" s="17"/>
      <c r="Q22" s="17"/>
      <c r="R22" s="17"/>
      <c r="S22" s="17"/>
    </row>
    <row r="23" ht="49.5" customHeight="1">
      <c r="A23" s="6" t="s">
        <v>693</v>
      </c>
      <c r="B23" s="2"/>
      <c r="C23" s="2"/>
      <c r="D23" s="2"/>
      <c r="E23" s="3"/>
      <c r="F23" s="17"/>
      <c r="G23" s="17" t="s">
        <v>84</v>
      </c>
      <c r="H23" s="20">
        <v>200.0</v>
      </c>
      <c r="I23" s="17"/>
      <c r="J23" s="17"/>
      <c r="K23" s="17"/>
      <c r="L23" s="17"/>
      <c r="M23" s="17"/>
      <c r="N23" s="17"/>
      <c r="O23" s="17"/>
      <c r="P23" s="17"/>
      <c r="Q23" s="17"/>
      <c r="R23" s="17"/>
      <c r="S23" s="17"/>
    </row>
    <row r="24" ht="30.0" customHeight="1">
      <c r="A24" s="60"/>
      <c r="B24" s="61" t="s">
        <v>694</v>
      </c>
      <c r="C24" s="14"/>
      <c r="D24" s="14"/>
      <c r="E24" s="15"/>
      <c r="F24" s="17" t="b">
        <v>0</v>
      </c>
      <c r="G24" s="62" t="str">
        <f>IF(F24=TRUE,"a","")</f>
        <v/>
      </c>
      <c r="H24" s="63" t="str">
        <f>G24&amp;G25&amp;G26&amp;G27</f>
        <v/>
      </c>
      <c r="I24" s="17"/>
      <c r="J24" s="17"/>
      <c r="K24" s="17"/>
      <c r="L24" s="17"/>
      <c r="M24" s="17"/>
      <c r="N24" s="17"/>
      <c r="O24" s="17"/>
      <c r="P24" s="17"/>
      <c r="Q24" s="17"/>
      <c r="R24" s="17"/>
      <c r="S24" s="17"/>
    </row>
    <row r="25" ht="30.0" customHeight="1">
      <c r="A25" s="64"/>
      <c r="B25" s="65" t="s">
        <v>695</v>
      </c>
      <c r="C25" s="2"/>
      <c r="D25" s="2"/>
      <c r="E25" s="3"/>
      <c r="F25" s="17" t="b">
        <v>0</v>
      </c>
      <c r="G25" s="62" t="str">
        <f>IF(F25=TRUE,"b","")</f>
        <v/>
      </c>
      <c r="H25" s="71">
        <f>IF(H24=G23,1,0)</f>
        <v>0</v>
      </c>
      <c r="I25" s="17"/>
      <c r="J25" s="17"/>
      <c r="K25" s="17"/>
      <c r="L25" s="17"/>
      <c r="M25" s="17"/>
      <c r="N25" s="17"/>
      <c r="O25" s="17"/>
      <c r="P25" s="17"/>
      <c r="Q25" s="17"/>
      <c r="R25" s="17"/>
      <c r="S25" s="17"/>
    </row>
    <row r="26" ht="30.0" customHeight="1">
      <c r="A26" s="64"/>
      <c r="B26" s="65" t="s">
        <v>696</v>
      </c>
      <c r="C26" s="2"/>
      <c r="D26" s="2"/>
      <c r="E26" s="3"/>
      <c r="F26" s="17" t="b">
        <v>0</v>
      </c>
      <c r="G26" s="62" t="str">
        <f>IF(F26=TRUE,"c","")</f>
        <v/>
      </c>
      <c r="H26" s="20">
        <f>IF(H24&lt;&gt;G23,1,0)</f>
        <v>1</v>
      </c>
      <c r="I26" s="17"/>
      <c r="J26" s="17"/>
      <c r="K26" s="17"/>
      <c r="L26" s="17"/>
      <c r="M26" s="17"/>
      <c r="N26" s="17"/>
      <c r="O26" s="17"/>
      <c r="P26" s="17"/>
      <c r="Q26" s="17"/>
      <c r="R26" s="17"/>
      <c r="S26" s="17"/>
    </row>
    <row r="27" ht="30.0" customHeight="1">
      <c r="A27" s="64"/>
      <c r="B27" s="65" t="s">
        <v>697</v>
      </c>
      <c r="C27" s="2"/>
      <c r="D27" s="2"/>
      <c r="E27" s="3"/>
      <c r="F27" s="17" t="b">
        <v>0</v>
      </c>
      <c r="G27" s="62" t="str">
        <f>IF(F27=TRUE,"d","")</f>
        <v/>
      </c>
      <c r="H27" s="20">
        <f>IF(H26=1,H23,"")</f>
        <v>200</v>
      </c>
      <c r="I27" s="17"/>
      <c r="J27" s="17"/>
      <c r="K27" s="17"/>
      <c r="L27" s="17"/>
      <c r="M27" s="17"/>
      <c r="N27" s="17"/>
      <c r="O27" s="17"/>
      <c r="P27" s="17"/>
      <c r="Q27" s="17"/>
      <c r="R27" s="17"/>
      <c r="S27" s="17"/>
    </row>
    <row r="28" ht="30.0" hidden="1" customHeight="1">
      <c r="A28" s="66" t="s">
        <v>698</v>
      </c>
      <c r="B28" s="2"/>
      <c r="C28" s="2"/>
      <c r="D28" s="2"/>
      <c r="E28" s="3"/>
      <c r="F28" s="17"/>
      <c r="G28" s="17"/>
      <c r="H28" s="20"/>
      <c r="I28" s="17"/>
      <c r="J28" s="17"/>
      <c r="K28" s="17"/>
      <c r="L28" s="17"/>
      <c r="M28" s="17"/>
      <c r="N28" s="17"/>
      <c r="O28" s="17"/>
      <c r="P28" s="17"/>
      <c r="Q28" s="17"/>
      <c r="R28" s="17"/>
      <c r="S28" s="17"/>
    </row>
    <row r="29" ht="30.0" customHeight="1">
      <c r="A29" s="67" t="str">
        <f>IF(OR(H24="a",H24="b",H24="c",H24="d"),A28,"")</f>
        <v/>
      </c>
      <c r="B29" s="68"/>
      <c r="C29" s="68"/>
      <c r="D29" s="68"/>
      <c r="E29" s="69"/>
      <c r="F29" s="17"/>
      <c r="G29" s="17"/>
      <c r="H29" s="20"/>
      <c r="I29" s="17"/>
      <c r="J29" s="17"/>
      <c r="K29" s="17"/>
      <c r="L29" s="17"/>
      <c r="M29" s="17"/>
      <c r="N29" s="17"/>
      <c r="O29" s="17"/>
      <c r="P29" s="17"/>
      <c r="Q29" s="17"/>
      <c r="R29" s="17"/>
      <c r="S29" s="17"/>
    </row>
    <row r="30" ht="49.5" customHeight="1">
      <c r="A30" s="6" t="s">
        <v>699</v>
      </c>
      <c r="B30" s="2"/>
      <c r="C30" s="2"/>
      <c r="D30" s="2"/>
      <c r="E30" s="3"/>
      <c r="F30" s="17"/>
      <c r="G30" s="17" t="s">
        <v>87</v>
      </c>
      <c r="H30" s="20">
        <v>201.0</v>
      </c>
      <c r="I30" s="17"/>
      <c r="J30" s="17"/>
      <c r="K30" s="17"/>
      <c r="L30" s="17"/>
      <c r="M30" s="17"/>
      <c r="N30" s="17"/>
      <c r="O30" s="17"/>
      <c r="P30" s="17"/>
      <c r="Q30" s="17"/>
      <c r="R30" s="17"/>
      <c r="S30" s="17"/>
    </row>
    <row r="31" ht="30.0" customHeight="1">
      <c r="A31" s="60"/>
      <c r="B31" s="61" t="s">
        <v>700</v>
      </c>
      <c r="C31" s="14"/>
      <c r="D31" s="14"/>
      <c r="E31" s="15"/>
      <c r="F31" s="17" t="b">
        <v>0</v>
      </c>
      <c r="G31" s="62" t="str">
        <f>IF(F31=TRUE,"a","")</f>
        <v/>
      </c>
      <c r="H31" s="63" t="str">
        <f>G31&amp;G32&amp;G33&amp;G34</f>
        <v/>
      </c>
      <c r="I31" s="17"/>
      <c r="J31" s="17"/>
      <c r="K31" s="17"/>
      <c r="L31" s="17"/>
      <c r="M31" s="17"/>
      <c r="N31" s="17"/>
      <c r="O31" s="17"/>
      <c r="P31" s="17"/>
      <c r="Q31" s="17"/>
      <c r="R31" s="17"/>
      <c r="S31" s="17"/>
    </row>
    <row r="32" ht="30.0" customHeight="1">
      <c r="A32" s="64"/>
      <c r="B32" s="65" t="s">
        <v>701</v>
      </c>
      <c r="C32" s="2"/>
      <c r="D32" s="2"/>
      <c r="E32" s="3"/>
      <c r="F32" s="17" t="b">
        <v>0</v>
      </c>
      <c r="G32" s="62" t="str">
        <f>IF(F32=TRUE,"b","")</f>
        <v/>
      </c>
      <c r="H32" s="71">
        <f>IF(H31=G30,1,0)</f>
        <v>0</v>
      </c>
      <c r="I32" s="17"/>
      <c r="J32" s="17"/>
      <c r="K32" s="17"/>
      <c r="L32" s="17"/>
      <c r="M32" s="17"/>
      <c r="N32" s="17"/>
      <c r="O32" s="17"/>
      <c r="P32" s="17"/>
      <c r="Q32" s="17"/>
      <c r="R32" s="17"/>
      <c r="S32" s="17"/>
    </row>
    <row r="33" ht="30.0" customHeight="1">
      <c r="A33" s="64"/>
      <c r="B33" s="65" t="s">
        <v>702</v>
      </c>
      <c r="C33" s="2"/>
      <c r="D33" s="2"/>
      <c r="E33" s="3"/>
      <c r="F33" s="17" t="b">
        <v>0</v>
      </c>
      <c r="G33" s="62" t="str">
        <f>IF(F33=TRUE,"c","")</f>
        <v/>
      </c>
      <c r="H33" s="20">
        <f>IF(H31&lt;&gt;G30,1,0)</f>
        <v>1</v>
      </c>
      <c r="I33" s="17"/>
      <c r="J33" s="17"/>
      <c r="K33" s="17"/>
      <c r="L33" s="17"/>
      <c r="M33" s="17"/>
      <c r="N33" s="17"/>
      <c r="O33" s="17"/>
      <c r="P33" s="17"/>
      <c r="Q33" s="17"/>
      <c r="R33" s="17"/>
      <c r="S33" s="17"/>
    </row>
    <row r="34" ht="30.0" customHeight="1">
      <c r="A34" s="64"/>
      <c r="B34" s="65" t="s">
        <v>703</v>
      </c>
      <c r="C34" s="2"/>
      <c r="D34" s="2"/>
      <c r="E34" s="3"/>
      <c r="F34" s="17" t="b">
        <v>0</v>
      </c>
      <c r="G34" s="62" t="str">
        <f>IF(F34=TRUE,"d","")</f>
        <v/>
      </c>
      <c r="H34" s="20">
        <f>IF(H33=1,H30,"")</f>
        <v>201</v>
      </c>
      <c r="I34" s="17"/>
      <c r="J34" s="17"/>
      <c r="K34" s="17"/>
      <c r="L34" s="17"/>
      <c r="M34" s="17"/>
      <c r="N34" s="17"/>
      <c r="O34" s="17"/>
      <c r="P34" s="17"/>
      <c r="Q34" s="17"/>
      <c r="R34" s="17"/>
      <c r="S34" s="17"/>
    </row>
    <row r="35" ht="30.0" hidden="1" customHeight="1">
      <c r="A35" s="66" t="s">
        <v>704</v>
      </c>
      <c r="B35" s="2"/>
      <c r="C35" s="2"/>
      <c r="D35" s="2"/>
      <c r="E35" s="3"/>
      <c r="F35" s="17"/>
      <c r="G35" s="17"/>
      <c r="H35" s="20"/>
      <c r="I35" s="17"/>
      <c r="J35" s="17"/>
      <c r="K35" s="17"/>
      <c r="L35" s="17"/>
      <c r="M35" s="17"/>
      <c r="N35" s="17"/>
      <c r="O35" s="17"/>
      <c r="P35" s="17"/>
      <c r="Q35" s="17"/>
      <c r="R35" s="17"/>
      <c r="S35" s="17"/>
    </row>
    <row r="36" ht="37.5" customHeight="1">
      <c r="A36" s="72" t="str">
        <f>IF(OR(H31="a",H31="b",H31="c",H31="d"),A35,"")</f>
        <v/>
      </c>
      <c r="B36" s="68"/>
      <c r="C36" s="68"/>
      <c r="D36" s="68"/>
      <c r="E36" s="69"/>
      <c r="F36" s="17"/>
      <c r="G36" s="17"/>
      <c r="H36" s="20"/>
      <c r="I36" s="17"/>
      <c r="J36" s="17"/>
      <c r="K36" s="17"/>
      <c r="L36" s="17"/>
      <c r="M36" s="17"/>
      <c r="N36" s="17"/>
      <c r="O36" s="17"/>
      <c r="P36" s="17"/>
      <c r="Q36" s="17"/>
      <c r="R36" s="17"/>
      <c r="S36" s="17"/>
    </row>
    <row r="37" ht="49.5" customHeight="1">
      <c r="A37" s="6" t="s">
        <v>705</v>
      </c>
      <c r="B37" s="2"/>
      <c r="C37" s="2"/>
      <c r="D37" s="2"/>
      <c r="E37" s="3"/>
      <c r="F37" s="17"/>
      <c r="G37" s="17" t="s">
        <v>87</v>
      </c>
      <c r="H37" s="20">
        <v>202.0</v>
      </c>
      <c r="I37" s="17"/>
      <c r="J37" s="17"/>
      <c r="K37" s="17"/>
      <c r="L37" s="17"/>
      <c r="M37" s="17"/>
      <c r="N37" s="17"/>
      <c r="O37" s="17"/>
      <c r="P37" s="17"/>
      <c r="Q37" s="17"/>
      <c r="R37" s="17"/>
      <c r="S37" s="17"/>
    </row>
    <row r="38" ht="30.0" customHeight="1">
      <c r="A38" s="60"/>
      <c r="B38" s="61" t="s">
        <v>706</v>
      </c>
      <c r="C38" s="14"/>
      <c r="D38" s="14"/>
      <c r="E38" s="15"/>
      <c r="F38" s="17" t="b">
        <v>0</v>
      </c>
      <c r="G38" s="62" t="str">
        <f>IF(F38=TRUE,"a","")</f>
        <v/>
      </c>
      <c r="H38" s="63" t="str">
        <f>G38&amp;G39&amp;G40&amp;G41</f>
        <v/>
      </c>
      <c r="I38" s="17"/>
      <c r="J38" s="17"/>
      <c r="K38" s="17"/>
      <c r="L38" s="17"/>
      <c r="M38" s="17"/>
      <c r="N38" s="17"/>
      <c r="O38" s="17"/>
      <c r="P38" s="17"/>
      <c r="Q38" s="17"/>
      <c r="R38" s="17"/>
      <c r="S38" s="17"/>
    </row>
    <row r="39" ht="30.0" customHeight="1">
      <c r="A39" s="64"/>
      <c r="B39" s="65" t="s">
        <v>707</v>
      </c>
      <c r="C39" s="2"/>
      <c r="D39" s="2"/>
      <c r="E39" s="3"/>
      <c r="F39" s="17" t="b">
        <v>0</v>
      </c>
      <c r="G39" s="62" t="str">
        <f>IF(F39=TRUE,"b","")</f>
        <v/>
      </c>
      <c r="H39" s="71">
        <f>IF(H38=G37,1,0)</f>
        <v>0</v>
      </c>
      <c r="I39" s="17"/>
      <c r="J39" s="17"/>
      <c r="K39" s="17"/>
      <c r="L39" s="17"/>
      <c r="M39" s="17"/>
      <c r="N39" s="17"/>
      <c r="O39" s="17"/>
      <c r="P39" s="17"/>
      <c r="Q39" s="17"/>
      <c r="R39" s="17"/>
      <c r="S39" s="17"/>
    </row>
    <row r="40" ht="30.0" customHeight="1">
      <c r="A40" s="64"/>
      <c r="B40" s="65" t="s">
        <v>708</v>
      </c>
      <c r="C40" s="2"/>
      <c r="D40" s="2"/>
      <c r="E40" s="3"/>
      <c r="F40" s="17" t="b">
        <v>0</v>
      </c>
      <c r="G40" s="62" t="str">
        <f>IF(F40=TRUE,"c","")</f>
        <v/>
      </c>
      <c r="H40" s="20">
        <f>IF(H38&lt;&gt;G37,1,0)</f>
        <v>1</v>
      </c>
      <c r="I40" s="17"/>
      <c r="J40" s="17"/>
      <c r="K40" s="17"/>
      <c r="L40" s="17"/>
      <c r="M40" s="17"/>
      <c r="N40" s="17"/>
      <c r="O40" s="17"/>
      <c r="P40" s="17"/>
      <c r="Q40" s="17"/>
      <c r="R40" s="17"/>
      <c r="S40" s="17"/>
    </row>
    <row r="41" ht="30.0" customHeight="1">
      <c r="A41" s="64"/>
      <c r="B41" s="65" t="s">
        <v>709</v>
      </c>
      <c r="C41" s="2"/>
      <c r="D41" s="2"/>
      <c r="E41" s="3"/>
      <c r="F41" s="17" t="b">
        <v>0</v>
      </c>
      <c r="G41" s="62" t="str">
        <f>IF(F41=TRUE,"d","")</f>
        <v/>
      </c>
      <c r="H41" s="20">
        <f>IF(H40=1,H37,"")</f>
        <v>202</v>
      </c>
      <c r="I41" s="17"/>
      <c r="J41" s="17"/>
      <c r="K41" s="17"/>
      <c r="L41" s="17"/>
      <c r="M41" s="17"/>
      <c r="N41" s="17"/>
      <c r="O41" s="17"/>
      <c r="P41" s="17"/>
      <c r="Q41" s="17"/>
      <c r="R41" s="17"/>
      <c r="S41" s="17"/>
    </row>
    <row r="42" ht="30.0" hidden="1" customHeight="1">
      <c r="A42" s="66" t="s">
        <v>710</v>
      </c>
      <c r="B42" s="2"/>
      <c r="C42" s="2"/>
      <c r="D42" s="2"/>
      <c r="E42" s="3"/>
      <c r="F42" s="17"/>
      <c r="G42" s="17"/>
      <c r="H42" s="20"/>
      <c r="I42" s="17"/>
      <c r="J42" s="17"/>
      <c r="K42" s="17"/>
      <c r="L42" s="17"/>
      <c r="M42" s="17"/>
      <c r="N42" s="17"/>
      <c r="O42" s="17"/>
      <c r="P42" s="17"/>
      <c r="Q42" s="17"/>
      <c r="R42" s="17"/>
      <c r="S42" s="17"/>
    </row>
    <row r="43" ht="43.5" customHeight="1">
      <c r="A43" s="72" t="str">
        <f>IF(OR(H38="a",H38="b",H38="c",H38="d"),A42,"")</f>
        <v/>
      </c>
      <c r="B43" s="68"/>
      <c r="C43" s="68"/>
      <c r="D43" s="68"/>
      <c r="E43" s="69"/>
      <c r="F43" s="17"/>
      <c r="G43" s="17"/>
      <c r="H43" s="20"/>
      <c r="I43" s="17"/>
      <c r="J43" s="17"/>
      <c r="K43" s="17"/>
      <c r="L43" s="17"/>
      <c r="M43" s="17"/>
      <c r="N43" s="17"/>
      <c r="O43" s="17"/>
      <c r="P43" s="17"/>
      <c r="Q43" s="17"/>
      <c r="R43" s="17"/>
      <c r="S43" s="17"/>
    </row>
    <row r="44" ht="49.5" customHeight="1">
      <c r="A44" s="6" t="s">
        <v>711</v>
      </c>
      <c r="B44" s="2"/>
      <c r="C44" s="2"/>
      <c r="D44" s="2"/>
      <c r="E44" s="3"/>
      <c r="F44" s="17"/>
      <c r="G44" s="17" t="s">
        <v>85</v>
      </c>
      <c r="H44" s="20">
        <v>203.0</v>
      </c>
      <c r="I44" s="17"/>
      <c r="J44" s="17"/>
      <c r="K44" s="17"/>
      <c r="L44" s="17"/>
      <c r="M44" s="17"/>
      <c r="N44" s="17"/>
      <c r="O44" s="17"/>
      <c r="P44" s="17"/>
      <c r="Q44" s="17"/>
      <c r="R44" s="17"/>
      <c r="S44" s="17"/>
    </row>
    <row r="45" ht="30.0" customHeight="1">
      <c r="A45" s="60"/>
      <c r="B45" s="61" t="s">
        <v>712</v>
      </c>
      <c r="C45" s="14"/>
      <c r="D45" s="14"/>
      <c r="E45" s="15"/>
      <c r="F45" s="17" t="b">
        <v>0</v>
      </c>
      <c r="G45" s="62" t="str">
        <f>IF(F45=TRUE,"a","")</f>
        <v/>
      </c>
      <c r="H45" s="63" t="str">
        <f>G45&amp;G46&amp;G47&amp;G48</f>
        <v/>
      </c>
      <c r="I45" s="17"/>
      <c r="J45" s="17"/>
      <c r="K45" s="17"/>
      <c r="L45" s="17"/>
      <c r="M45" s="17"/>
      <c r="N45" s="17"/>
      <c r="O45" s="17"/>
      <c r="P45" s="17"/>
      <c r="Q45" s="17"/>
      <c r="R45" s="17"/>
      <c r="S45" s="17"/>
    </row>
    <row r="46" ht="30.0" customHeight="1">
      <c r="A46" s="64"/>
      <c r="B46" s="65" t="s">
        <v>713</v>
      </c>
      <c r="C46" s="2"/>
      <c r="D46" s="2"/>
      <c r="E46" s="3"/>
      <c r="F46" s="17" t="b">
        <v>0</v>
      </c>
      <c r="G46" s="62" t="str">
        <f>IF(F46=TRUE,"b","")</f>
        <v/>
      </c>
      <c r="H46" s="71">
        <f>IF(H45=G44,1,0)</f>
        <v>0</v>
      </c>
      <c r="I46" s="17"/>
      <c r="J46" s="17"/>
      <c r="K46" s="17"/>
      <c r="L46" s="17"/>
      <c r="M46" s="17"/>
      <c r="N46" s="17"/>
      <c r="O46" s="17"/>
      <c r="P46" s="17"/>
      <c r="Q46" s="17"/>
      <c r="R46" s="17"/>
      <c r="S46" s="17"/>
    </row>
    <row r="47" ht="30.0" customHeight="1">
      <c r="A47" s="64"/>
      <c r="B47" s="65" t="s">
        <v>714</v>
      </c>
      <c r="C47" s="2"/>
      <c r="D47" s="2"/>
      <c r="E47" s="3"/>
      <c r="F47" s="17" t="b">
        <v>0</v>
      </c>
      <c r="G47" s="62" t="str">
        <f>IF(F47=TRUE,"c","")</f>
        <v/>
      </c>
      <c r="H47" s="20">
        <f>IF(H45&lt;&gt;G44,1,0)</f>
        <v>1</v>
      </c>
      <c r="I47" s="17"/>
      <c r="J47" s="17"/>
      <c r="K47" s="17"/>
      <c r="L47" s="17"/>
      <c r="M47" s="17"/>
      <c r="N47" s="17"/>
      <c r="O47" s="17"/>
      <c r="P47" s="17"/>
      <c r="Q47" s="17"/>
      <c r="R47" s="17"/>
      <c r="S47" s="17"/>
    </row>
    <row r="48" ht="30.0" customHeight="1">
      <c r="A48" s="64"/>
      <c r="B48" s="65" t="s">
        <v>715</v>
      </c>
      <c r="C48" s="2"/>
      <c r="D48" s="2"/>
      <c r="E48" s="3"/>
      <c r="F48" s="17" t="b">
        <v>0</v>
      </c>
      <c r="G48" s="62" t="str">
        <f>IF(F48=TRUE,"d","")</f>
        <v/>
      </c>
      <c r="H48" s="20">
        <f>IF(H47=1,H44,"")</f>
        <v>203</v>
      </c>
      <c r="I48" s="17"/>
      <c r="J48" s="17"/>
      <c r="K48" s="17"/>
      <c r="L48" s="17"/>
      <c r="M48" s="17"/>
      <c r="N48" s="17"/>
      <c r="O48" s="17"/>
      <c r="P48" s="17"/>
      <c r="Q48" s="17"/>
      <c r="R48" s="17"/>
      <c r="S48" s="17"/>
    </row>
    <row r="49" ht="30.0" hidden="1" customHeight="1">
      <c r="A49" s="66" t="s">
        <v>716</v>
      </c>
      <c r="B49" s="2"/>
      <c r="C49" s="2"/>
      <c r="D49" s="2"/>
      <c r="E49" s="3"/>
      <c r="F49" s="17"/>
      <c r="G49" s="17"/>
      <c r="H49" s="20"/>
      <c r="I49" s="17"/>
      <c r="J49" s="17"/>
      <c r="K49" s="17"/>
      <c r="L49" s="17"/>
      <c r="M49" s="17"/>
      <c r="N49" s="17"/>
      <c r="O49" s="17"/>
      <c r="P49" s="17"/>
      <c r="Q49" s="17"/>
      <c r="R49" s="17"/>
      <c r="S49" s="17"/>
    </row>
    <row r="50" ht="37.5" customHeight="1">
      <c r="A50" s="72" t="str">
        <f>IF(OR(H45="a",H45="b",H45="c",H45="d"),A49,"")</f>
        <v/>
      </c>
      <c r="B50" s="68"/>
      <c r="C50" s="68"/>
      <c r="D50" s="68"/>
      <c r="E50" s="69"/>
      <c r="F50" s="17" t="s">
        <v>129</v>
      </c>
      <c r="G50" s="17"/>
      <c r="H50" s="20"/>
      <c r="I50" s="17"/>
      <c r="J50" s="17"/>
      <c r="K50" s="17"/>
      <c r="L50" s="17"/>
      <c r="M50" s="17"/>
      <c r="N50" s="17"/>
      <c r="O50" s="17"/>
      <c r="P50" s="17"/>
      <c r="Q50" s="17"/>
      <c r="R50" s="17"/>
      <c r="S50" s="17"/>
    </row>
    <row r="51" ht="49.5" customHeight="1">
      <c r="A51" s="6" t="s">
        <v>717</v>
      </c>
      <c r="B51" s="2"/>
      <c r="C51" s="2"/>
      <c r="D51" s="2"/>
      <c r="E51" s="3"/>
      <c r="F51" s="17"/>
      <c r="G51" s="17" t="s">
        <v>84</v>
      </c>
      <c r="H51" s="20">
        <v>204.0</v>
      </c>
      <c r="I51" s="17"/>
      <c r="J51" s="17"/>
      <c r="K51" s="17"/>
      <c r="L51" s="17"/>
      <c r="M51" s="17"/>
      <c r="N51" s="17"/>
      <c r="O51" s="17"/>
      <c r="P51" s="17"/>
      <c r="Q51" s="17"/>
      <c r="R51" s="17"/>
      <c r="S51" s="17"/>
    </row>
    <row r="52" ht="30.0" customHeight="1">
      <c r="A52" s="60"/>
      <c r="B52" s="61" t="s">
        <v>718</v>
      </c>
      <c r="C52" s="14"/>
      <c r="D52" s="14"/>
      <c r="E52" s="15"/>
      <c r="F52" s="17" t="b">
        <v>0</v>
      </c>
      <c r="G52" s="62" t="str">
        <f>IF(F52=TRUE,"a","")</f>
        <v/>
      </c>
      <c r="H52" s="63" t="str">
        <f>G52&amp;G53&amp;G54&amp;G55</f>
        <v/>
      </c>
      <c r="I52" s="17"/>
      <c r="J52" s="17"/>
      <c r="K52" s="17"/>
      <c r="L52" s="17"/>
      <c r="M52" s="17"/>
      <c r="N52" s="17"/>
      <c r="O52" s="17"/>
      <c r="P52" s="17"/>
      <c r="Q52" s="17"/>
      <c r="R52" s="17"/>
      <c r="S52" s="17"/>
    </row>
    <row r="53" ht="30.0" customHeight="1">
      <c r="A53" s="64"/>
      <c r="B53" s="65" t="s">
        <v>719</v>
      </c>
      <c r="C53" s="2"/>
      <c r="D53" s="2"/>
      <c r="E53" s="3"/>
      <c r="F53" s="17" t="b">
        <v>0</v>
      </c>
      <c r="G53" s="62" t="str">
        <f>IF(F53=TRUE,"b","")</f>
        <v/>
      </c>
      <c r="H53" s="71">
        <f>IF(H52=G51,1,0)</f>
        <v>0</v>
      </c>
      <c r="I53" s="17"/>
      <c r="J53" s="17"/>
      <c r="K53" s="17"/>
      <c r="L53" s="17"/>
      <c r="M53" s="17"/>
      <c r="N53" s="17"/>
      <c r="O53" s="17"/>
      <c r="P53" s="17"/>
      <c r="Q53" s="17"/>
      <c r="R53" s="17"/>
      <c r="S53" s="17"/>
    </row>
    <row r="54" ht="30.0" customHeight="1">
      <c r="A54" s="64"/>
      <c r="B54" s="65" t="s">
        <v>720</v>
      </c>
      <c r="C54" s="2"/>
      <c r="D54" s="2"/>
      <c r="E54" s="3"/>
      <c r="F54" s="17" t="b">
        <v>0</v>
      </c>
      <c r="G54" s="62" t="str">
        <f>IF(F54=TRUE,"c","")</f>
        <v/>
      </c>
      <c r="H54" s="20">
        <f>IF(H52&lt;&gt;G51,1,0)</f>
        <v>1</v>
      </c>
      <c r="I54" s="17"/>
      <c r="J54" s="17"/>
      <c r="K54" s="17"/>
      <c r="L54" s="17"/>
      <c r="M54" s="17"/>
      <c r="N54" s="17"/>
      <c r="O54" s="17"/>
      <c r="P54" s="17"/>
      <c r="Q54" s="17"/>
      <c r="R54" s="17"/>
      <c r="S54" s="17"/>
    </row>
    <row r="55" ht="30.0" customHeight="1">
      <c r="A55" s="64"/>
      <c r="B55" s="65" t="s">
        <v>721</v>
      </c>
      <c r="C55" s="2"/>
      <c r="D55" s="2"/>
      <c r="E55" s="3"/>
      <c r="F55" s="17" t="b">
        <v>0</v>
      </c>
      <c r="G55" s="62" t="str">
        <f>IF(F55=TRUE,"d","")</f>
        <v/>
      </c>
      <c r="H55" s="20">
        <f>IF(H54=1,H51,"")</f>
        <v>204</v>
      </c>
      <c r="I55" s="17"/>
      <c r="J55" s="17"/>
      <c r="K55" s="17"/>
      <c r="L55" s="17"/>
      <c r="M55" s="17"/>
      <c r="N55" s="17"/>
      <c r="O55" s="17"/>
      <c r="P55" s="17"/>
      <c r="Q55" s="17"/>
      <c r="R55" s="17"/>
      <c r="S55" s="17"/>
    </row>
    <row r="56" ht="30.0" hidden="1" customHeight="1">
      <c r="A56" s="66" t="s">
        <v>722</v>
      </c>
      <c r="B56" s="2"/>
      <c r="C56" s="2"/>
      <c r="D56" s="2"/>
      <c r="E56" s="3"/>
      <c r="F56" s="17"/>
      <c r="G56" s="17"/>
      <c r="H56" s="20"/>
      <c r="I56" s="17"/>
      <c r="J56" s="17"/>
      <c r="K56" s="17"/>
      <c r="L56" s="17"/>
      <c r="M56" s="17"/>
      <c r="N56" s="17"/>
      <c r="O56" s="17"/>
      <c r="P56" s="17"/>
      <c r="Q56" s="17"/>
      <c r="R56" s="17"/>
      <c r="S56" s="17"/>
    </row>
    <row r="57" ht="30.0" customHeight="1">
      <c r="A57" s="67" t="str">
        <f>IF(OR(H52="a",H52="b",H52="c",H52="d"),A56,"")</f>
        <v/>
      </c>
      <c r="B57" s="68"/>
      <c r="C57" s="68"/>
      <c r="D57" s="68"/>
      <c r="E57" s="69"/>
      <c r="F57" s="17"/>
      <c r="G57" s="17"/>
      <c r="H57" s="20"/>
      <c r="I57" s="17"/>
      <c r="J57" s="17"/>
      <c r="K57" s="17"/>
      <c r="L57" s="17"/>
      <c r="M57" s="17"/>
      <c r="N57" s="17"/>
      <c r="O57" s="17"/>
      <c r="P57" s="17"/>
      <c r="Q57" s="17"/>
      <c r="R57" s="17"/>
      <c r="S57" s="17"/>
    </row>
    <row r="58" ht="49.5" customHeight="1">
      <c r="A58" s="6" t="s">
        <v>723</v>
      </c>
      <c r="B58" s="2"/>
      <c r="C58" s="2"/>
      <c r="D58" s="2"/>
      <c r="E58" s="3"/>
      <c r="F58" s="17"/>
      <c r="G58" s="17" t="s">
        <v>85</v>
      </c>
      <c r="H58" s="20">
        <v>205.0</v>
      </c>
      <c r="I58" s="17"/>
      <c r="J58" s="17"/>
      <c r="K58" s="17"/>
      <c r="L58" s="17"/>
      <c r="M58" s="17"/>
      <c r="N58" s="17"/>
      <c r="O58" s="17"/>
      <c r="P58" s="17"/>
      <c r="Q58" s="17"/>
      <c r="R58" s="17"/>
      <c r="S58" s="17"/>
    </row>
    <row r="59" ht="30.0" customHeight="1">
      <c r="A59" s="60"/>
      <c r="B59" s="61" t="s">
        <v>724</v>
      </c>
      <c r="C59" s="14"/>
      <c r="D59" s="14"/>
      <c r="E59" s="15"/>
      <c r="F59" s="17" t="b">
        <v>0</v>
      </c>
      <c r="G59" s="62" t="str">
        <f>IF(F59=TRUE,"a","")</f>
        <v/>
      </c>
      <c r="H59" s="63" t="str">
        <f>G59&amp;G60&amp;G61&amp;G62</f>
        <v/>
      </c>
      <c r="I59" s="17"/>
      <c r="J59" s="17"/>
      <c r="K59" s="17"/>
      <c r="L59" s="17"/>
      <c r="M59" s="17"/>
      <c r="N59" s="17"/>
      <c r="O59" s="17"/>
      <c r="P59" s="17"/>
      <c r="Q59" s="17"/>
      <c r="R59" s="17"/>
      <c r="S59" s="17"/>
    </row>
    <row r="60" ht="30.0" customHeight="1">
      <c r="A60" s="64"/>
      <c r="B60" s="65" t="s">
        <v>725</v>
      </c>
      <c r="C60" s="2"/>
      <c r="D60" s="2"/>
      <c r="E60" s="3"/>
      <c r="F60" s="17" t="b">
        <v>0</v>
      </c>
      <c r="G60" s="62" t="str">
        <f>IF(F60=TRUE,"b","")</f>
        <v/>
      </c>
      <c r="H60" s="71">
        <f>IF(H59=G58,1,0)</f>
        <v>0</v>
      </c>
      <c r="I60" s="17"/>
      <c r="J60" s="17"/>
      <c r="K60" s="17"/>
      <c r="L60" s="17"/>
      <c r="M60" s="17"/>
      <c r="N60" s="17"/>
      <c r="O60" s="17"/>
      <c r="P60" s="17"/>
      <c r="Q60" s="17"/>
      <c r="R60" s="17"/>
      <c r="S60" s="17"/>
    </row>
    <row r="61" ht="30.0" customHeight="1">
      <c r="A61" s="64"/>
      <c r="B61" s="65" t="s">
        <v>726</v>
      </c>
      <c r="C61" s="2"/>
      <c r="D61" s="2"/>
      <c r="E61" s="3"/>
      <c r="F61" s="17" t="b">
        <v>0</v>
      </c>
      <c r="G61" s="62" t="str">
        <f>IF(F61=TRUE,"c","")</f>
        <v/>
      </c>
      <c r="H61" s="20">
        <f>IF(H59&lt;&gt;G58,1,0)</f>
        <v>1</v>
      </c>
      <c r="I61" s="17"/>
      <c r="J61" s="17"/>
      <c r="K61" s="17"/>
      <c r="L61" s="17"/>
      <c r="M61" s="17"/>
      <c r="N61" s="17"/>
      <c r="O61" s="17"/>
      <c r="P61" s="17"/>
      <c r="Q61" s="17"/>
      <c r="R61" s="17"/>
      <c r="S61" s="17"/>
    </row>
    <row r="62" ht="30.0" customHeight="1">
      <c r="A62" s="64"/>
      <c r="B62" s="65" t="s">
        <v>727</v>
      </c>
      <c r="C62" s="2"/>
      <c r="D62" s="2"/>
      <c r="E62" s="3"/>
      <c r="F62" s="17" t="b">
        <v>0</v>
      </c>
      <c r="G62" s="62" t="str">
        <f>IF(F62=TRUE,"d","")</f>
        <v/>
      </c>
      <c r="H62" s="20">
        <f>IF(H61=1,H58,"")</f>
        <v>205</v>
      </c>
      <c r="I62" s="17"/>
      <c r="J62" s="17"/>
      <c r="K62" s="17"/>
      <c r="L62" s="17"/>
      <c r="M62" s="17"/>
      <c r="N62" s="17"/>
      <c r="O62" s="17"/>
      <c r="P62" s="17"/>
      <c r="Q62" s="17"/>
      <c r="R62" s="17"/>
      <c r="S62" s="17"/>
    </row>
    <row r="63" ht="30.0" hidden="1" customHeight="1">
      <c r="A63" s="66" t="s">
        <v>728</v>
      </c>
      <c r="B63" s="2"/>
      <c r="C63" s="2"/>
      <c r="D63" s="2"/>
      <c r="E63" s="3"/>
      <c r="F63" s="17"/>
      <c r="G63" s="17"/>
      <c r="H63" s="20"/>
      <c r="I63" s="17"/>
      <c r="J63" s="17"/>
      <c r="K63" s="17"/>
      <c r="L63" s="17"/>
      <c r="M63" s="17"/>
      <c r="N63" s="17"/>
      <c r="O63" s="17"/>
      <c r="P63" s="17"/>
      <c r="Q63" s="17"/>
      <c r="R63" s="17"/>
      <c r="S63" s="17"/>
    </row>
    <row r="64" ht="30.0" customHeight="1">
      <c r="A64" s="67" t="str">
        <f>IF(OR(H59="a",H59="b",H59="c",H59="d"),A63,"")</f>
        <v/>
      </c>
      <c r="B64" s="68"/>
      <c r="C64" s="68"/>
      <c r="D64" s="68"/>
      <c r="E64" s="69"/>
      <c r="F64" s="17"/>
      <c r="G64" s="17"/>
      <c r="H64" s="20"/>
      <c r="I64" s="17"/>
      <c r="J64" s="17"/>
      <c r="K64" s="17"/>
      <c r="L64" s="17"/>
      <c r="M64" s="17"/>
      <c r="N64" s="17"/>
      <c r="O64" s="17"/>
      <c r="P64" s="17"/>
      <c r="Q64" s="17"/>
      <c r="R64" s="17"/>
      <c r="S64" s="17"/>
    </row>
    <row r="65" ht="49.5" customHeight="1">
      <c r="A65" s="6" t="s">
        <v>729</v>
      </c>
      <c r="B65" s="2"/>
      <c r="C65" s="2"/>
      <c r="D65" s="2"/>
      <c r="E65" s="3"/>
      <c r="F65" s="17"/>
      <c r="G65" s="17" t="s">
        <v>85</v>
      </c>
      <c r="H65" s="20">
        <v>206.0</v>
      </c>
      <c r="I65" s="17"/>
      <c r="J65" s="17"/>
      <c r="K65" s="17"/>
      <c r="L65" s="17"/>
      <c r="M65" s="17"/>
      <c r="N65" s="17"/>
      <c r="O65" s="17"/>
      <c r="P65" s="17"/>
      <c r="Q65" s="17"/>
      <c r="R65" s="17"/>
      <c r="S65" s="17"/>
    </row>
    <row r="66" ht="30.0" customHeight="1">
      <c r="A66" s="60"/>
      <c r="B66" s="61" t="s">
        <v>730</v>
      </c>
      <c r="C66" s="14"/>
      <c r="D66" s="14"/>
      <c r="E66" s="15"/>
      <c r="F66" s="17" t="b">
        <v>0</v>
      </c>
      <c r="G66" s="62" t="str">
        <f>IF(F66=TRUE,"a","")</f>
        <v/>
      </c>
      <c r="H66" s="63" t="str">
        <f>G66&amp;G67&amp;G68&amp;G69</f>
        <v/>
      </c>
      <c r="I66" s="17"/>
      <c r="J66" s="17"/>
      <c r="K66" s="17"/>
      <c r="L66" s="17"/>
      <c r="M66" s="17"/>
      <c r="N66" s="17"/>
      <c r="O66" s="17"/>
      <c r="P66" s="17"/>
      <c r="Q66" s="17"/>
      <c r="R66" s="17"/>
      <c r="S66" s="17"/>
    </row>
    <row r="67" ht="30.0" customHeight="1">
      <c r="A67" s="64"/>
      <c r="B67" s="65" t="s">
        <v>731</v>
      </c>
      <c r="C67" s="2"/>
      <c r="D67" s="2"/>
      <c r="E67" s="3"/>
      <c r="F67" s="17" t="b">
        <v>0</v>
      </c>
      <c r="G67" s="62" t="str">
        <f>IF(F67=TRUE,"b","")</f>
        <v/>
      </c>
      <c r="H67" s="71">
        <f>IF(H66=G65,1,0)</f>
        <v>0</v>
      </c>
      <c r="I67" s="17"/>
      <c r="J67" s="17"/>
      <c r="K67" s="17"/>
      <c r="L67" s="17"/>
      <c r="M67" s="17"/>
      <c r="N67" s="17"/>
      <c r="O67" s="17"/>
      <c r="P67" s="17"/>
      <c r="Q67" s="17"/>
      <c r="R67" s="17"/>
      <c r="S67" s="17"/>
    </row>
    <row r="68" ht="30.0" customHeight="1">
      <c r="A68" s="64"/>
      <c r="B68" s="65" t="s">
        <v>732</v>
      </c>
      <c r="C68" s="2"/>
      <c r="D68" s="2"/>
      <c r="E68" s="3"/>
      <c r="F68" s="17" t="b">
        <v>0</v>
      </c>
      <c r="G68" s="62" t="str">
        <f>IF(F68=TRUE,"c","")</f>
        <v/>
      </c>
      <c r="H68" s="20">
        <f>IF(H66&lt;&gt;G65,1,0)</f>
        <v>1</v>
      </c>
      <c r="I68" s="17"/>
      <c r="J68" s="17"/>
      <c r="K68" s="17"/>
      <c r="L68" s="17"/>
      <c r="M68" s="17"/>
      <c r="N68" s="17"/>
      <c r="O68" s="17"/>
      <c r="P68" s="17"/>
      <c r="Q68" s="17"/>
      <c r="R68" s="17"/>
      <c r="S68" s="17"/>
    </row>
    <row r="69" ht="30.0" customHeight="1">
      <c r="A69" s="64"/>
      <c r="B69" s="65" t="s">
        <v>733</v>
      </c>
      <c r="C69" s="2"/>
      <c r="D69" s="2"/>
      <c r="E69" s="3"/>
      <c r="F69" s="17" t="b">
        <v>0</v>
      </c>
      <c r="G69" s="62" t="str">
        <f>IF(F69=TRUE,"d","")</f>
        <v/>
      </c>
      <c r="H69" s="20">
        <f>IF(H68=1,H65,"")</f>
        <v>206</v>
      </c>
      <c r="I69" s="17"/>
      <c r="J69" s="17"/>
      <c r="K69" s="17"/>
      <c r="L69" s="17"/>
      <c r="M69" s="17"/>
      <c r="N69" s="17"/>
      <c r="O69" s="17"/>
      <c r="P69" s="17"/>
      <c r="Q69" s="17"/>
      <c r="R69" s="17"/>
      <c r="S69" s="17"/>
    </row>
    <row r="70" ht="30.0" hidden="1" customHeight="1">
      <c r="A70" s="66" t="s">
        <v>734</v>
      </c>
      <c r="B70" s="2"/>
      <c r="C70" s="2"/>
      <c r="D70" s="2"/>
      <c r="E70" s="3"/>
      <c r="F70" s="17"/>
      <c r="G70" s="17"/>
      <c r="H70" s="20"/>
      <c r="I70" s="17"/>
      <c r="J70" s="17"/>
      <c r="K70" s="17"/>
      <c r="L70" s="17"/>
      <c r="M70" s="17"/>
      <c r="N70" s="17"/>
      <c r="O70" s="17"/>
      <c r="P70" s="17"/>
      <c r="Q70" s="17"/>
      <c r="R70" s="17"/>
      <c r="S70" s="17"/>
    </row>
    <row r="71" ht="30.0" customHeight="1">
      <c r="A71" s="67" t="str">
        <f>IF(OR(H66="a",H66="b",H66="c",H66="d"),A70,"")</f>
        <v/>
      </c>
      <c r="B71" s="68"/>
      <c r="C71" s="68"/>
      <c r="D71" s="68"/>
      <c r="E71" s="69"/>
      <c r="F71" s="17" t="s">
        <v>129</v>
      </c>
      <c r="G71" s="17"/>
      <c r="H71" s="20"/>
      <c r="I71" s="17"/>
      <c r="J71" s="17"/>
      <c r="K71" s="17"/>
      <c r="L71" s="17"/>
      <c r="M71" s="17"/>
      <c r="N71" s="17"/>
      <c r="O71" s="17"/>
      <c r="P71" s="17"/>
      <c r="Q71" s="17"/>
      <c r="R71" s="17"/>
      <c r="S71" s="17"/>
    </row>
    <row r="72" ht="49.5" customHeight="1">
      <c r="A72" s="6" t="s">
        <v>735</v>
      </c>
      <c r="B72" s="2"/>
      <c r="C72" s="2"/>
      <c r="D72" s="2"/>
      <c r="E72" s="3"/>
      <c r="F72" s="17"/>
      <c r="G72" s="17" t="s">
        <v>87</v>
      </c>
      <c r="H72" s="20">
        <v>207.0</v>
      </c>
      <c r="I72" s="17"/>
      <c r="J72" s="17"/>
      <c r="K72" s="17"/>
      <c r="L72" s="17"/>
      <c r="M72" s="17"/>
      <c r="N72" s="17"/>
      <c r="O72" s="17"/>
      <c r="P72" s="17"/>
      <c r="Q72" s="17"/>
      <c r="R72" s="17"/>
      <c r="S72" s="17"/>
    </row>
    <row r="73" ht="30.0" customHeight="1">
      <c r="A73" s="60"/>
      <c r="B73" s="61" t="s">
        <v>736</v>
      </c>
      <c r="C73" s="14"/>
      <c r="D73" s="14"/>
      <c r="E73" s="15"/>
      <c r="F73" s="17" t="b">
        <v>0</v>
      </c>
      <c r="G73" s="62" t="str">
        <f>IF(F73=TRUE,"a","")</f>
        <v/>
      </c>
      <c r="H73" s="63" t="str">
        <f>G73&amp;G74&amp;G75&amp;G76</f>
        <v/>
      </c>
      <c r="I73" s="17"/>
      <c r="J73" s="17"/>
      <c r="K73" s="17"/>
      <c r="L73" s="17"/>
      <c r="M73" s="17"/>
      <c r="N73" s="17"/>
      <c r="O73" s="17"/>
      <c r="P73" s="17"/>
      <c r="Q73" s="17"/>
      <c r="R73" s="17"/>
      <c r="S73" s="17"/>
    </row>
    <row r="74" ht="30.0" customHeight="1">
      <c r="A74" s="64"/>
      <c r="B74" s="65" t="s">
        <v>737</v>
      </c>
      <c r="C74" s="2"/>
      <c r="D74" s="2"/>
      <c r="E74" s="3"/>
      <c r="F74" s="17" t="b">
        <v>0</v>
      </c>
      <c r="G74" s="62" t="str">
        <f>IF(F74=TRUE,"b","")</f>
        <v/>
      </c>
      <c r="H74" s="71">
        <f>IF(H73=G72,1,0)</f>
        <v>0</v>
      </c>
      <c r="I74" s="17"/>
      <c r="J74" s="17"/>
      <c r="K74" s="17"/>
      <c r="L74" s="17"/>
      <c r="M74" s="17"/>
      <c r="N74" s="17"/>
      <c r="O74" s="17"/>
      <c r="P74" s="17"/>
      <c r="Q74" s="17"/>
      <c r="R74" s="17"/>
      <c r="S74" s="17"/>
    </row>
    <row r="75" ht="30.0" customHeight="1">
      <c r="A75" s="64"/>
      <c r="B75" s="65" t="s">
        <v>738</v>
      </c>
      <c r="C75" s="2"/>
      <c r="D75" s="2"/>
      <c r="E75" s="3"/>
      <c r="F75" s="17" t="b">
        <v>0</v>
      </c>
      <c r="G75" s="62" t="str">
        <f>IF(F75=TRUE,"c","")</f>
        <v/>
      </c>
      <c r="H75" s="20">
        <f>IF(H73&lt;&gt;G72,1,0)</f>
        <v>1</v>
      </c>
      <c r="I75" s="17"/>
      <c r="J75" s="17"/>
      <c r="K75" s="17"/>
      <c r="L75" s="17"/>
      <c r="M75" s="17"/>
      <c r="N75" s="17"/>
      <c r="O75" s="17"/>
      <c r="P75" s="17"/>
      <c r="Q75" s="17"/>
      <c r="R75" s="17"/>
      <c r="S75" s="17"/>
    </row>
    <row r="76" ht="30.0" customHeight="1">
      <c r="A76" s="64"/>
      <c r="B76" s="65" t="s">
        <v>739</v>
      </c>
      <c r="C76" s="2"/>
      <c r="D76" s="2"/>
      <c r="E76" s="3"/>
      <c r="F76" s="17" t="b">
        <v>0</v>
      </c>
      <c r="G76" s="62" t="str">
        <f>IF(F76=TRUE,"d","")</f>
        <v/>
      </c>
      <c r="H76" s="20">
        <f>IF(H75=1,H72,"")</f>
        <v>207</v>
      </c>
      <c r="I76" s="17"/>
      <c r="J76" s="17"/>
      <c r="K76" s="17"/>
      <c r="L76" s="17"/>
      <c r="M76" s="17"/>
      <c r="N76" s="17"/>
      <c r="O76" s="17"/>
      <c r="P76" s="17"/>
      <c r="Q76" s="17"/>
      <c r="R76" s="17"/>
      <c r="S76" s="17"/>
    </row>
    <row r="77" ht="30.0" hidden="1" customHeight="1">
      <c r="A77" s="66" t="s">
        <v>740</v>
      </c>
      <c r="B77" s="2"/>
      <c r="C77" s="2"/>
      <c r="D77" s="2"/>
      <c r="E77" s="3"/>
      <c r="F77" s="17"/>
      <c r="G77" s="17"/>
      <c r="H77" s="20"/>
      <c r="I77" s="17"/>
      <c r="J77" s="17"/>
      <c r="K77" s="17"/>
      <c r="L77" s="17"/>
      <c r="M77" s="17"/>
      <c r="N77" s="17"/>
      <c r="O77" s="17"/>
      <c r="P77" s="17"/>
      <c r="Q77" s="17"/>
      <c r="R77" s="17"/>
      <c r="S77" s="17"/>
    </row>
    <row r="78" ht="30.0" customHeight="1">
      <c r="A78" s="72" t="str">
        <f>IF(OR(H73="a",H73="b",H73="c",H73="d"),A77,"")</f>
        <v/>
      </c>
      <c r="B78" s="68"/>
      <c r="C78" s="68"/>
      <c r="D78" s="68"/>
      <c r="E78" s="69"/>
      <c r="F78" s="17"/>
      <c r="G78" s="17"/>
      <c r="H78" s="20"/>
      <c r="I78" s="17"/>
      <c r="J78" s="17"/>
      <c r="K78" s="17"/>
      <c r="L78" s="17"/>
      <c r="M78" s="17"/>
      <c r="N78" s="17"/>
      <c r="O78" s="17"/>
      <c r="P78" s="17"/>
      <c r="Q78" s="17"/>
      <c r="R78" s="17"/>
      <c r="S78" s="17"/>
    </row>
    <row r="79" ht="49.5" customHeight="1">
      <c r="A79" s="6" t="s">
        <v>741</v>
      </c>
      <c r="B79" s="2"/>
      <c r="C79" s="2"/>
      <c r="D79" s="2"/>
      <c r="E79" s="3"/>
      <c r="F79" s="17"/>
      <c r="G79" s="17" t="s">
        <v>85</v>
      </c>
      <c r="H79" s="20">
        <v>208.0</v>
      </c>
      <c r="I79" s="17"/>
      <c r="J79" s="17"/>
      <c r="K79" s="17"/>
      <c r="L79" s="17"/>
      <c r="M79" s="17"/>
      <c r="N79" s="17"/>
      <c r="O79" s="17"/>
      <c r="P79" s="17"/>
      <c r="Q79" s="17"/>
      <c r="R79" s="17"/>
      <c r="S79" s="17"/>
    </row>
    <row r="80" ht="30.0" customHeight="1">
      <c r="A80" s="60"/>
      <c r="B80" s="61" t="s">
        <v>742</v>
      </c>
      <c r="C80" s="14"/>
      <c r="D80" s="14"/>
      <c r="E80" s="15"/>
      <c r="F80" s="17" t="b">
        <v>0</v>
      </c>
      <c r="G80" s="62" t="str">
        <f>IF(F80=TRUE,"a","")</f>
        <v/>
      </c>
      <c r="H80" s="63" t="str">
        <f>G80&amp;G81&amp;G82&amp;G83</f>
        <v/>
      </c>
      <c r="I80" s="17"/>
      <c r="J80" s="17"/>
      <c r="K80" s="17"/>
      <c r="L80" s="17"/>
      <c r="M80" s="17"/>
      <c r="N80" s="17"/>
      <c r="O80" s="17"/>
      <c r="P80" s="17"/>
      <c r="Q80" s="17"/>
      <c r="R80" s="17"/>
      <c r="S80" s="17"/>
    </row>
    <row r="81" ht="30.0" customHeight="1">
      <c r="A81" s="64"/>
      <c r="B81" s="65" t="s">
        <v>743</v>
      </c>
      <c r="C81" s="2"/>
      <c r="D81" s="2"/>
      <c r="E81" s="3"/>
      <c r="F81" s="17" t="b">
        <v>0</v>
      </c>
      <c r="G81" s="62" t="str">
        <f>IF(F81=TRUE,"b","")</f>
        <v/>
      </c>
      <c r="H81" s="71">
        <f>IF(H80=G79,1,0)</f>
        <v>0</v>
      </c>
      <c r="I81" s="17"/>
      <c r="J81" s="17"/>
      <c r="K81" s="17"/>
      <c r="L81" s="17"/>
      <c r="M81" s="17"/>
      <c r="N81" s="17"/>
      <c r="O81" s="17"/>
      <c r="P81" s="17"/>
      <c r="Q81" s="17"/>
      <c r="R81" s="17"/>
      <c r="S81" s="17"/>
    </row>
    <row r="82" ht="30.0" customHeight="1">
      <c r="A82" s="64"/>
      <c r="B82" s="65" t="s">
        <v>744</v>
      </c>
      <c r="C82" s="2"/>
      <c r="D82" s="2"/>
      <c r="E82" s="3"/>
      <c r="F82" s="17" t="b">
        <v>0</v>
      </c>
      <c r="G82" s="62" t="str">
        <f>IF(F82=TRUE,"c","")</f>
        <v/>
      </c>
      <c r="H82" s="20">
        <f>IF(H80&lt;&gt;G79,1,0)</f>
        <v>1</v>
      </c>
      <c r="I82" s="17"/>
      <c r="J82" s="17"/>
      <c r="K82" s="17"/>
      <c r="L82" s="17"/>
      <c r="M82" s="17"/>
      <c r="N82" s="17"/>
      <c r="O82" s="17"/>
      <c r="P82" s="17"/>
      <c r="Q82" s="17"/>
      <c r="R82" s="17"/>
      <c r="S82" s="17"/>
    </row>
    <row r="83" ht="30.0" customHeight="1">
      <c r="A83" s="64"/>
      <c r="B83" s="65" t="s">
        <v>745</v>
      </c>
      <c r="C83" s="2"/>
      <c r="D83" s="2"/>
      <c r="E83" s="3"/>
      <c r="F83" s="17" t="b">
        <v>0</v>
      </c>
      <c r="G83" s="62" t="str">
        <f>IF(F83=TRUE,"d","")</f>
        <v/>
      </c>
      <c r="H83" s="20">
        <f>IF(H82=1,H79,"")</f>
        <v>208</v>
      </c>
      <c r="I83" s="17"/>
      <c r="J83" s="17"/>
      <c r="K83" s="17"/>
      <c r="L83" s="17"/>
      <c r="M83" s="17"/>
      <c r="N83" s="17"/>
      <c r="O83" s="17"/>
      <c r="P83" s="17"/>
      <c r="Q83" s="17"/>
      <c r="R83" s="17"/>
      <c r="S83" s="17"/>
    </row>
    <row r="84" ht="30.0" hidden="1" customHeight="1">
      <c r="A84" s="66" t="s">
        <v>746</v>
      </c>
      <c r="B84" s="2"/>
      <c r="C84" s="2"/>
      <c r="D84" s="2"/>
      <c r="E84" s="3"/>
      <c r="F84" s="17"/>
      <c r="G84" s="17"/>
      <c r="H84" s="20"/>
      <c r="I84" s="17"/>
      <c r="J84" s="17"/>
      <c r="K84" s="17"/>
      <c r="L84" s="17"/>
      <c r="M84" s="17"/>
      <c r="N84" s="17"/>
      <c r="O84" s="17"/>
      <c r="P84" s="17"/>
      <c r="Q84" s="17"/>
      <c r="R84" s="17"/>
      <c r="S84" s="17"/>
    </row>
    <row r="85" ht="30.0" customHeight="1">
      <c r="A85" s="67" t="str">
        <f>IF(OR(H80="a",H80="b",H80="c",H80="d"),A84,"")</f>
        <v/>
      </c>
      <c r="B85" s="68"/>
      <c r="C85" s="68"/>
      <c r="D85" s="68"/>
      <c r="E85" s="69"/>
      <c r="F85" s="17"/>
      <c r="G85" s="17"/>
      <c r="H85" s="20"/>
      <c r="I85" s="17"/>
      <c r="J85" s="17"/>
      <c r="K85" s="17"/>
      <c r="L85" s="17"/>
      <c r="M85" s="17"/>
      <c r="N85" s="17"/>
      <c r="O85" s="17"/>
      <c r="P85" s="17"/>
      <c r="Q85" s="17"/>
      <c r="R85" s="17"/>
      <c r="S85" s="17"/>
    </row>
    <row r="86" ht="49.5" customHeight="1">
      <c r="A86" s="6" t="s">
        <v>747</v>
      </c>
      <c r="B86" s="2"/>
      <c r="C86" s="2"/>
      <c r="D86" s="2"/>
      <c r="E86" s="3"/>
      <c r="F86" s="17"/>
      <c r="G86" s="17" t="s">
        <v>87</v>
      </c>
      <c r="H86" s="20">
        <v>209.0</v>
      </c>
      <c r="I86" s="17"/>
      <c r="J86" s="17"/>
      <c r="K86" s="17"/>
      <c r="L86" s="17"/>
      <c r="M86" s="17"/>
      <c r="N86" s="17"/>
      <c r="O86" s="17"/>
      <c r="P86" s="17"/>
      <c r="Q86" s="17"/>
      <c r="R86" s="17"/>
      <c r="S86" s="17"/>
    </row>
    <row r="87" ht="30.0" customHeight="1">
      <c r="A87" s="60"/>
      <c r="B87" s="61" t="s">
        <v>748</v>
      </c>
      <c r="C87" s="14"/>
      <c r="D87" s="14"/>
      <c r="E87" s="15"/>
      <c r="F87" s="17" t="b">
        <v>0</v>
      </c>
      <c r="G87" s="62" t="str">
        <f>IF(F87=TRUE,"a","")</f>
        <v/>
      </c>
      <c r="H87" s="63" t="str">
        <f>G87&amp;G88&amp;G89&amp;G90</f>
        <v/>
      </c>
      <c r="I87" s="17"/>
      <c r="J87" s="17"/>
      <c r="K87" s="17"/>
      <c r="L87" s="17"/>
      <c r="M87" s="17"/>
      <c r="N87" s="17"/>
      <c r="O87" s="17"/>
      <c r="P87" s="17"/>
      <c r="Q87" s="17"/>
      <c r="R87" s="17"/>
      <c r="S87" s="17"/>
    </row>
    <row r="88" ht="30.0" customHeight="1">
      <c r="A88" s="64"/>
      <c r="B88" s="65" t="s">
        <v>749</v>
      </c>
      <c r="C88" s="2"/>
      <c r="D88" s="2"/>
      <c r="E88" s="3"/>
      <c r="F88" s="17" t="b">
        <v>0</v>
      </c>
      <c r="G88" s="62" t="str">
        <f>IF(F88=TRUE,"b","")</f>
        <v/>
      </c>
      <c r="H88" s="71">
        <f>IF(H87=G86,1,0)</f>
        <v>0</v>
      </c>
      <c r="I88" s="17"/>
      <c r="J88" s="17"/>
      <c r="K88" s="17"/>
      <c r="L88" s="17"/>
      <c r="M88" s="17"/>
      <c r="N88" s="17"/>
      <c r="O88" s="17"/>
      <c r="P88" s="17"/>
      <c r="Q88" s="17"/>
      <c r="R88" s="17"/>
      <c r="S88" s="17"/>
    </row>
    <row r="89" ht="30.0" customHeight="1">
      <c r="A89" s="64"/>
      <c r="B89" s="65" t="s">
        <v>750</v>
      </c>
      <c r="C89" s="2"/>
      <c r="D89" s="2"/>
      <c r="E89" s="3"/>
      <c r="F89" s="17" t="b">
        <v>0</v>
      </c>
      <c r="G89" s="62" t="str">
        <f>IF(F89=TRUE,"c","")</f>
        <v/>
      </c>
      <c r="H89" s="20">
        <f>IF(H87&lt;&gt;G86,1,0)</f>
        <v>1</v>
      </c>
      <c r="I89" s="17"/>
      <c r="J89" s="17"/>
      <c r="K89" s="17"/>
      <c r="L89" s="17"/>
      <c r="M89" s="17"/>
      <c r="N89" s="17"/>
      <c r="O89" s="17"/>
      <c r="P89" s="17"/>
      <c r="Q89" s="17"/>
      <c r="R89" s="17"/>
      <c r="S89" s="17"/>
    </row>
    <row r="90" ht="30.0" customHeight="1">
      <c r="A90" s="64"/>
      <c r="B90" s="65" t="s">
        <v>751</v>
      </c>
      <c r="C90" s="2"/>
      <c r="D90" s="2"/>
      <c r="E90" s="3"/>
      <c r="F90" s="17" t="b">
        <v>0</v>
      </c>
      <c r="G90" s="62" t="str">
        <f>IF(F90=TRUE,"d","")</f>
        <v/>
      </c>
      <c r="H90" s="20">
        <f>IF(H89=1,H86,"")</f>
        <v>209</v>
      </c>
      <c r="I90" s="17"/>
      <c r="J90" s="17"/>
      <c r="K90" s="17"/>
      <c r="L90" s="17"/>
      <c r="M90" s="17"/>
      <c r="N90" s="17"/>
      <c r="O90" s="17"/>
      <c r="P90" s="17"/>
      <c r="Q90" s="17"/>
      <c r="R90" s="17"/>
      <c r="S90" s="17"/>
    </row>
    <row r="91" ht="30.0" hidden="1" customHeight="1">
      <c r="A91" s="66" t="s">
        <v>752</v>
      </c>
      <c r="B91" s="2"/>
      <c r="C91" s="2"/>
      <c r="D91" s="2"/>
      <c r="E91" s="3"/>
      <c r="F91" s="17"/>
      <c r="G91" s="17"/>
      <c r="H91" s="20"/>
      <c r="I91" s="17"/>
      <c r="J91" s="17"/>
      <c r="K91" s="17"/>
      <c r="L91" s="17"/>
      <c r="M91" s="17"/>
      <c r="N91" s="17"/>
      <c r="O91" s="17"/>
      <c r="P91" s="17"/>
      <c r="Q91" s="17"/>
      <c r="R91" s="17"/>
      <c r="S91" s="17"/>
    </row>
    <row r="92" ht="30.0" customHeight="1">
      <c r="A92" s="72" t="str">
        <f>IF(OR(H87="a",H87="b",H87="c",H87="d"),A91,"")</f>
        <v/>
      </c>
      <c r="B92" s="68"/>
      <c r="C92" s="68"/>
      <c r="D92" s="68"/>
      <c r="E92" s="69"/>
      <c r="F92" s="17"/>
      <c r="G92" s="17"/>
      <c r="H92" s="20"/>
      <c r="I92" s="17"/>
      <c r="J92" s="17"/>
      <c r="K92" s="17"/>
      <c r="L92" s="17"/>
      <c r="M92" s="17"/>
      <c r="N92" s="17"/>
      <c r="O92" s="17"/>
      <c r="P92" s="17"/>
      <c r="Q92" s="17"/>
      <c r="R92" s="17"/>
      <c r="S92" s="17"/>
    </row>
    <row r="93" ht="49.5" customHeight="1">
      <c r="A93" s="6" t="s">
        <v>753</v>
      </c>
      <c r="B93" s="2"/>
      <c r="C93" s="2"/>
      <c r="D93" s="2"/>
      <c r="E93" s="3"/>
      <c r="F93" s="17"/>
      <c r="G93" s="17" t="s">
        <v>86</v>
      </c>
      <c r="H93" s="20">
        <v>210.0</v>
      </c>
      <c r="I93" s="17"/>
      <c r="J93" s="17"/>
      <c r="K93" s="17"/>
      <c r="L93" s="17"/>
      <c r="M93" s="17"/>
      <c r="N93" s="17"/>
      <c r="O93" s="17"/>
      <c r="P93" s="17"/>
      <c r="Q93" s="17"/>
      <c r="R93" s="17"/>
      <c r="S93" s="17"/>
    </row>
    <row r="94" ht="30.0" customHeight="1">
      <c r="A94" s="60"/>
      <c r="B94" s="61" t="s">
        <v>754</v>
      </c>
      <c r="C94" s="14"/>
      <c r="D94" s="14"/>
      <c r="E94" s="15"/>
      <c r="F94" s="17" t="b">
        <v>0</v>
      </c>
      <c r="G94" s="62" t="str">
        <f>IF(F94=TRUE,"a","")</f>
        <v/>
      </c>
      <c r="H94" s="63" t="str">
        <f>G94&amp;G95&amp;G96&amp;G97</f>
        <v/>
      </c>
      <c r="I94" s="17"/>
      <c r="J94" s="17"/>
      <c r="K94" s="17"/>
      <c r="L94" s="17"/>
      <c r="M94" s="17"/>
      <c r="N94" s="17"/>
      <c r="O94" s="17"/>
      <c r="P94" s="17"/>
      <c r="Q94" s="17"/>
      <c r="R94" s="17"/>
      <c r="S94" s="17"/>
    </row>
    <row r="95" ht="30.0" customHeight="1">
      <c r="A95" s="64"/>
      <c r="B95" s="65" t="s">
        <v>755</v>
      </c>
      <c r="C95" s="2"/>
      <c r="D95" s="2"/>
      <c r="E95" s="3"/>
      <c r="F95" s="17" t="b">
        <v>0</v>
      </c>
      <c r="G95" s="62" t="str">
        <f>IF(F95=TRUE,"b","")</f>
        <v/>
      </c>
      <c r="H95" s="71">
        <f>IF(H94=G93,1,0)</f>
        <v>0</v>
      </c>
      <c r="I95" s="17"/>
      <c r="J95" s="17"/>
      <c r="K95" s="17"/>
      <c r="L95" s="17"/>
      <c r="M95" s="17"/>
      <c r="N95" s="17"/>
      <c r="O95" s="17"/>
      <c r="P95" s="17"/>
      <c r="Q95" s="17"/>
      <c r="R95" s="17"/>
      <c r="S95" s="17"/>
    </row>
    <row r="96" ht="30.0" customHeight="1">
      <c r="A96" s="64"/>
      <c r="B96" s="65" t="s">
        <v>756</v>
      </c>
      <c r="C96" s="2"/>
      <c r="D96" s="2"/>
      <c r="E96" s="3"/>
      <c r="F96" s="17" t="b">
        <v>0</v>
      </c>
      <c r="G96" s="62" t="str">
        <f>IF(F96=TRUE,"c","")</f>
        <v/>
      </c>
      <c r="H96" s="20">
        <f>IF(H94&lt;&gt;G93,1,0)</f>
        <v>1</v>
      </c>
      <c r="I96" s="17"/>
      <c r="J96" s="17"/>
      <c r="K96" s="17"/>
      <c r="L96" s="17"/>
      <c r="M96" s="17"/>
      <c r="N96" s="17"/>
      <c r="O96" s="17"/>
      <c r="P96" s="17"/>
      <c r="Q96" s="17"/>
      <c r="R96" s="17"/>
      <c r="S96" s="17"/>
    </row>
    <row r="97" ht="30.0" customHeight="1">
      <c r="A97" s="64"/>
      <c r="B97" s="65" t="s">
        <v>757</v>
      </c>
      <c r="C97" s="2"/>
      <c r="D97" s="2"/>
      <c r="E97" s="3"/>
      <c r="F97" s="17" t="b">
        <v>0</v>
      </c>
      <c r="G97" s="62" t="str">
        <f>IF(F97=TRUE,"d","")</f>
        <v/>
      </c>
      <c r="H97" s="20">
        <f>IF(H96=1,H93,"")</f>
        <v>210</v>
      </c>
      <c r="I97" s="17"/>
      <c r="J97" s="17"/>
      <c r="K97" s="17"/>
      <c r="L97" s="17"/>
      <c r="M97" s="17"/>
      <c r="N97" s="17"/>
      <c r="O97" s="17"/>
      <c r="P97" s="17"/>
      <c r="Q97" s="17"/>
      <c r="R97" s="17"/>
      <c r="S97" s="17"/>
    </row>
    <row r="98" ht="30.0" hidden="1" customHeight="1">
      <c r="A98" s="66" t="s">
        <v>758</v>
      </c>
      <c r="B98" s="2"/>
      <c r="C98" s="2"/>
      <c r="D98" s="2"/>
      <c r="E98" s="3"/>
      <c r="F98" s="17"/>
      <c r="G98" s="17"/>
      <c r="H98" s="20"/>
      <c r="I98" s="17"/>
      <c r="J98" s="17"/>
      <c r="K98" s="17"/>
      <c r="L98" s="17"/>
      <c r="M98" s="17"/>
      <c r="N98" s="17"/>
      <c r="O98" s="17"/>
      <c r="P98" s="17"/>
      <c r="Q98" s="17"/>
      <c r="R98" s="17"/>
      <c r="S98" s="17"/>
    </row>
    <row r="99" ht="37.5" customHeight="1">
      <c r="A99" s="72" t="str">
        <f>IF(OR(H94="a",H94="b",H94="c",H94="d"),A98,"")</f>
        <v/>
      </c>
      <c r="B99" s="68"/>
      <c r="C99" s="68"/>
      <c r="D99" s="68"/>
      <c r="E99" s="69"/>
      <c r="F99" s="17" t="s">
        <v>129</v>
      </c>
      <c r="G99" s="17"/>
      <c r="H99" s="20"/>
      <c r="I99" s="17"/>
      <c r="J99" s="17"/>
      <c r="K99" s="17"/>
      <c r="L99" s="17"/>
      <c r="M99" s="17"/>
      <c r="N99" s="17"/>
      <c r="O99" s="17"/>
      <c r="P99" s="17"/>
      <c r="Q99" s="17"/>
      <c r="R99" s="17"/>
      <c r="S99" s="17"/>
    </row>
    <row r="100" ht="14.25" customHeight="1">
      <c r="A100" s="17"/>
      <c r="B100" s="17"/>
      <c r="C100" s="17"/>
      <c r="D100" s="17"/>
      <c r="E100" s="17"/>
      <c r="F100" s="17"/>
      <c r="G100" s="17"/>
      <c r="H100" s="17"/>
      <c r="I100" s="17"/>
      <c r="J100" s="17"/>
      <c r="K100" s="17"/>
      <c r="L100" s="17"/>
      <c r="M100" s="17"/>
      <c r="N100" s="17"/>
      <c r="O100" s="17"/>
      <c r="P100" s="17"/>
      <c r="Q100" s="17"/>
      <c r="R100" s="17"/>
      <c r="S100" s="17"/>
    </row>
    <row r="101" ht="14.25" customHeight="1">
      <c r="A101" s="17"/>
      <c r="B101" s="17"/>
      <c r="C101" s="17"/>
      <c r="D101" s="17"/>
      <c r="E101" s="17"/>
      <c r="F101" s="17"/>
      <c r="G101" s="17"/>
      <c r="H101" s="17"/>
      <c r="I101" s="17"/>
      <c r="J101" s="17"/>
      <c r="K101" s="17"/>
      <c r="L101" s="17"/>
      <c r="M101" s="17"/>
      <c r="N101" s="17"/>
      <c r="O101" s="17"/>
      <c r="P101" s="17"/>
      <c r="Q101" s="17"/>
      <c r="R101" s="17"/>
      <c r="S101" s="17"/>
    </row>
    <row r="102" ht="14.25" customHeight="1">
      <c r="A102" s="17"/>
      <c r="B102" s="17"/>
      <c r="C102" s="17"/>
      <c r="D102" s="17"/>
      <c r="E102" s="17"/>
      <c r="F102" s="17"/>
      <c r="G102" s="17"/>
      <c r="H102" s="17"/>
      <c r="I102" s="17"/>
      <c r="J102" s="17"/>
      <c r="K102" s="17"/>
      <c r="L102" s="17"/>
      <c r="M102" s="17"/>
      <c r="N102" s="17"/>
      <c r="O102" s="17"/>
      <c r="P102" s="17"/>
      <c r="Q102" s="17"/>
      <c r="R102" s="17"/>
      <c r="S102" s="17"/>
    </row>
    <row r="103" ht="14.25" customHeight="1">
      <c r="A103" s="17"/>
      <c r="B103" s="17"/>
      <c r="C103" s="17"/>
      <c r="D103" s="17"/>
      <c r="E103" s="17"/>
      <c r="F103" s="17"/>
      <c r="G103" s="17"/>
      <c r="H103" s="17"/>
      <c r="I103" s="17"/>
      <c r="J103" s="17"/>
      <c r="K103" s="17"/>
      <c r="L103" s="17"/>
      <c r="M103" s="17"/>
      <c r="N103" s="17"/>
      <c r="O103" s="17"/>
      <c r="P103" s="17"/>
      <c r="Q103" s="17"/>
      <c r="R103" s="17"/>
      <c r="S103" s="17"/>
    </row>
    <row r="104" ht="14.25" customHeight="1">
      <c r="A104" s="17"/>
      <c r="B104" s="17"/>
      <c r="C104" s="17"/>
      <c r="D104" s="17"/>
      <c r="E104" s="17"/>
      <c r="F104" s="17"/>
      <c r="G104" s="17"/>
      <c r="H104" s="17"/>
      <c r="I104" s="17"/>
      <c r="J104" s="17"/>
      <c r="K104" s="17"/>
      <c r="L104" s="17"/>
      <c r="M104" s="17"/>
      <c r="N104" s="17"/>
      <c r="O104" s="17"/>
      <c r="P104" s="17"/>
      <c r="Q104" s="17"/>
      <c r="R104" s="17"/>
      <c r="S104" s="17"/>
    </row>
    <row r="105" ht="14.25" customHeight="1">
      <c r="A105" s="17"/>
      <c r="B105" s="17"/>
      <c r="C105" s="17"/>
      <c r="D105" s="17"/>
      <c r="E105" s="17"/>
      <c r="F105" s="17"/>
      <c r="G105" s="17"/>
      <c r="H105" s="17"/>
      <c r="I105" s="17"/>
      <c r="J105" s="17"/>
      <c r="K105" s="17"/>
      <c r="L105" s="17"/>
      <c r="M105" s="17"/>
      <c r="N105" s="17"/>
      <c r="O105" s="17"/>
      <c r="P105" s="17"/>
      <c r="Q105" s="17"/>
      <c r="R105" s="17"/>
      <c r="S105" s="17"/>
    </row>
    <row r="106" ht="14.25" customHeight="1">
      <c r="A106" s="17"/>
      <c r="B106" s="17"/>
      <c r="C106" s="17"/>
      <c r="D106" s="17"/>
      <c r="E106" s="17"/>
      <c r="F106" s="17"/>
      <c r="G106" s="17"/>
      <c r="H106" s="17"/>
      <c r="I106" s="17"/>
      <c r="J106" s="17"/>
      <c r="K106" s="17"/>
      <c r="L106" s="17"/>
      <c r="M106" s="17"/>
      <c r="N106" s="17"/>
      <c r="O106" s="17"/>
      <c r="P106" s="17"/>
      <c r="Q106" s="17"/>
      <c r="R106" s="17"/>
      <c r="S106" s="17"/>
    </row>
    <row r="107" ht="14.25" customHeight="1">
      <c r="A107" s="17"/>
      <c r="B107" s="17"/>
      <c r="C107" s="17"/>
      <c r="D107" s="17"/>
      <c r="E107" s="17"/>
      <c r="F107" s="17"/>
      <c r="G107" s="17"/>
      <c r="H107" s="17"/>
      <c r="I107" s="17"/>
      <c r="J107" s="17"/>
      <c r="K107" s="17"/>
      <c r="L107" s="17"/>
      <c r="M107" s="17"/>
      <c r="N107" s="17"/>
      <c r="O107" s="17"/>
      <c r="P107" s="17"/>
      <c r="Q107" s="17"/>
      <c r="R107" s="17"/>
      <c r="S107" s="17"/>
    </row>
    <row r="108" ht="14.25" customHeight="1">
      <c r="A108" s="17"/>
      <c r="B108" s="17"/>
      <c r="C108" s="17"/>
      <c r="D108" s="17"/>
      <c r="E108" s="17"/>
      <c r="F108" s="17"/>
      <c r="G108" s="17"/>
      <c r="H108" s="17"/>
      <c r="I108" s="17"/>
      <c r="J108" s="17"/>
      <c r="K108" s="17"/>
      <c r="L108" s="17"/>
      <c r="M108" s="17"/>
      <c r="N108" s="17"/>
      <c r="O108" s="17"/>
      <c r="P108" s="17"/>
      <c r="Q108" s="17"/>
      <c r="R108" s="17"/>
      <c r="S108" s="17"/>
    </row>
    <row r="109" ht="14.25" customHeight="1">
      <c r="A109" s="17"/>
      <c r="B109" s="17"/>
      <c r="C109" s="17"/>
      <c r="D109" s="17"/>
      <c r="E109" s="17"/>
      <c r="F109" s="17"/>
      <c r="G109" s="17"/>
      <c r="H109" s="17"/>
      <c r="I109" s="17"/>
      <c r="J109" s="17"/>
      <c r="K109" s="17"/>
      <c r="L109" s="17"/>
      <c r="M109" s="17"/>
      <c r="N109" s="17"/>
      <c r="O109" s="17"/>
      <c r="P109" s="17"/>
      <c r="Q109" s="17"/>
      <c r="R109" s="17"/>
      <c r="S109" s="17"/>
    </row>
    <row r="110" ht="14.25" customHeight="1">
      <c r="A110" s="17"/>
      <c r="B110" s="17"/>
      <c r="C110" s="17"/>
      <c r="D110" s="17"/>
      <c r="E110" s="17"/>
      <c r="F110" s="17"/>
      <c r="G110" s="17"/>
      <c r="H110" s="17"/>
      <c r="I110" s="17"/>
      <c r="J110" s="17"/>
      <c r="K110" s="17"/>
      <c r="L110" s="17"/>
      <c r="M110" s="17"/>
      <c r="N110" s="17"/>
      <c r="O110" s="17"/>
      <c r="P110" s="17"/>
      <c r="Q110" s="17"/>
      <c r="R110" s="17"/>
      <c r="S110" s="17"/>
    </row>
    <row r="111" ht="14.25" customHeight="1">
      <c r="A111" s="17"/>
      <c r="B111" s="17"/>
      <c r="C111" s="17"/>
      <c r="D111" s="17"/>
      <c r="E111" s="17"/>
      <c r="F111" s="17"/>
      <c r="G111" s="17"/>
      <c r="H111" s="17"/>
      <c r="I111" s="17"/>
      <c r="J111" s="17"/>
      <c r="K111" s="17"/>
      <c r="L111" s="17"/>
      <c r="M111" s="17"/>
      <c r="N111" s="17"/>
      <c r="O111" s="17"/>
      <c r="P111" s="17"/>
      <c r="Q111" s="17"/>
      <c r="R111" s="17"/>
      <c r="S111" s="17"/>
    </row>
    <row r="112" ht="14.25" customHeight="1">
      <c r="A112" s="17"/>
      <c r="B112" s="17"/>
      <c r="C112" s="17"/>
      <c r="D112" s="17"/>
      <c r="E112" s="17"/>
      <c r="F112" s="17"/>
      <c r="G112" s="17"/>
      <c r="H112" s="17"/>
      <c r="I112" s="17"/>
      <c r="J112" s="17"/>
      <c r="K112" s="17"/>
      <c r="L112" s="17"/>
      <c r="M112" s="17"/>
      <c r="N112" s="17"/>
      <c r="O112" s="17"/>
      <c r="P112" s="17"/>
      <c r="Q112" s="17"/>
      <c r="R112" s="17"/>
      <c r="S112" s="17"/>
    </row>
    <row r="113" ht="14.25" customHeight="1">
      <c r="A113" s="17"/>
      <c r="B113" s="17"/>
      <c r="C113" s="17"/>
      <c r="D113" s="17"/>
      <c r="E113" s="17"/>
      <c r="F113" s="17"/>
      <c r="G113" s="17"/>
      <c r="H113" s="17"/>
      <c r="I113" s="17"/>
      <c r="J113" s="17"/>
      <c r="K113" s="17"/>
      <c r="L113" s="17"/>
      <c r="M113" s="17"/>
      <c r="N113" s="17"/>
      <c r="O113" s="17"/>
      <c r="P113" s="17"/>
      <c r="Q113" s="17"/>
      <c r="R113" s="17"/>
      <c r="S113" s="17"/>
    </row>
    <row r="114" ht="14.25" customHeight="1">
      <c r="A114" s="17"/>
      <c r="B114" s="17"/>
      <c r="C114" s="17"/>
      <c r="D114" s="17"/>
      <c r="E114" s="17"/>
      <c r="F114" s="17"/>
      <c r="G114" s="17"/>
      <c r="H114" s="17"/>
      <c r="I114" s="17"/>
      <c r="J114" s="17"/>
      <c r="K114" s="17"/>
      <c r="L114" s="17"/>
      <c r="M114" s="17"/>
      <c r="N114" s="17"/>
      <c r="O114" s="17"/>
      <c r="P114" s="17"/>
      <c r="Q114" s="17"/>
      <c r="R114" s="17"/>
      <c r="S114" s="17"/>
    </row>
    <row r="115" ht="14.25" customHeight="1">
      <c r="A115" s="17"/>
      <c r="B115" s="17"/>
      <c r="C115" s="17"/>
      <c r="D115" s="17"/>
      <c r="E115" s="17"/>
      <c r="F115" s="17"/>
      <c r="G115" s="17"/>
      <c r="H115" s="17"/>
      <c r="I115" s="17"/>
      <c r="J115" s="17"/>
      <c r="K115" s="17"/>
      <c r="L115" s="17"/>
      <c r="M115" s="17"/>
      <c r="N115" s="17"/>
      <c r="O115" s="17"/>
      <c r="P115" s="17"/>
      <c r="Q115" s="17"/>
      <c r="R115" s="17"/>
      <c r="S115" s="17"/>
    </row>
    <row r="116" ht="14.25" customHeight="1">
      <c r="A116" s="17"/>
      <c r="B116" s="17"/>
      <c r="C116" s="17"/>
      <c r="D116" s="17"/>
      <c r="E116" s="17"/>
      <c r="F116" s="17"/>
      <c r="G116" s="17"/>
      <c r="H116" s="17"/>
      <c r="I116" s="17"/>
      <c r="J116" s="17"/>
      <c r="K116" s="17"/>
      <c r="L116" s="17"/>
      <c r="M116" s="17"/>
      <c r="N116" s="17"/>
      <c r="O116" s="17"/>
      <c r="P116" s="17"/>
      <c r="Q116" s="17"/>
      <c r="R116" s="17"/>
      <c r="S116" s="17"/>
    </row>
    <row r="117" ht="14.25" customHeight="1">
      <c r="A117" s="17"/>
      <c r="B117" s="17"/>
      <c r="C117" s="17"/>
      <c r="D117" s="17"/>
      <c r="E117" s="17"/>
      <c r="F117" s="17"/>
      <c r="G117" s="17"/>
      <c r="H117" s="17"/>
      <c r="I117" s="17"/>
      <c r="J117" s="17"/>
      <c r="K117" s="17"/>
      <c r="L117" s="17"/>
      <c r="M117" s="17"/>
      <c r="N117" s="17"/>
      <c r="O117" s="17"/>
      <c r="P117" s="17"/>
      <c r="Q117" s="17"/>
      <c r="R117" s="17"/>
      <c r="S117" s="17"/>
    </row>
    <row r="118" ht="14.25" customHeight="1">
      <c r="A118" s="17"/>
      <c r="B118" s="17"/>
      <c r="C118" s="17"/>
      <c r="D118" s="17"/>
      <c r="E118" s="17"/>
      <c r="F118" s="17"/>
      <c r="G118" s="17"/>
      <c r="H118" s="17"/>
      <c r="I118" s="17"/>
      <c r="J118" s="17"/>
      <c r="K118" s="17"/>
      <c r="L118" s="17"/>
      <c r="M118" s="17"/>
      <c r="N118" s="17"/>
      <c r="O118" s="17"/>
      <c r="P118" s="17"/>
      <c r="Q118" s="17"/>
      <c r="R118" s="17"/>
      <c r="S118" s="17"/>
    </row>
    <row r="119" ht="14.25" customHeight="1">
      <c r="P119" s="17"/>
      <c r="Q119" s="17"/>
      <c r="R119" s="17"/>
      <c r="S119" s="17"/>
    </row>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01">
    <mergeCell ref="B48:E48"/>
    <mergeCell ref="A49:E49"/>
    <mergeCell ref="A50:E50"/>
    <mergeCell ref="A51:E51"/>
    <mergeCell ref="B52:E52"/>
    <mergeCell ref="B53:E53"/>
    <mergeCell ref="B54:E54"/>
    <mergeCell ref="B55:E55"/>
    <mergeCell ref="A56:E56"/>
    <mergeCell ref="A57:E57"/>
    <mergeCell ref="A58:E58"/>
    <mergeCell ref="B59:E59"/>
    <mergeCell ref="B60:E60"/>
    <mergeCell ref="B61:E61"/>
    <mergeCell ref="B62:E62"/>
    <mergeCell ref="A63:E63"/>
    <mergeCell ref="A64:E64"/>
    <mergeCell ref="A65:E65"/>
    <mergeCell ref="B66:E66"/>
    <mergeCell ref="B67:E67"/>
    <mergeCell ref="B68:E68"/>
    <mergeCell ref="B69:E69"/>
    <mergeCell ref="A70:E70"/>
    <mergeCell ref="A71:E71"/>
    <mergeCell ref="A72:E72"/>
    <mergeCell ref="B73:E73"/>
    <mergeCell ref="B74:E74"/>
    <mergeCell ref="B75:E75"/>
    <mergeCell ref="B76:E76"/>
    <mergeCell ref="A77:E77"/>
    <mergeCell ref="A78:E78"/>
    <mergeCell ref="A79:E79"/>
    <mergeCell ref="B80:E80"/>
    <mergeCell ref="B81:E81"/>
    <mergeCell ref="B82:E82"/>
    <mergeCell ref="B83:E83"/>
    <mergeCell ref="A84:E84"/>
    <mergeCell ref="A85:E85"/>
    <mergeCell ref="A86:E86"/>
    <mergeCell ref="B87:E87"/>
    <mergeCell ref="B88:E88"/>
    <mergeCell ref="B89:E89"/>
    <mergeCell ref="B97:E97"/>
    <mergeCell ref="A98:E98"/>
    <mergeCell ref="A99:E99"/>
    <mergeCell ref="B90:E90"/>
    <mergeCell ref="A91:E91"/>
    <mergeCell ref="A92:E92"/>
    <mergeCell ref="A93:E93"/>
    <mergeCell ref="B94:E94"/>
    <mergeCell ref="B95:E95"/>
    <mergeCell ref="B96:E96"/>
    <mergeCell ref="A1:E1"/>
    <mergeCell ref="A2:E2"/>
    <mergeCell ref="B3:E3"/>
    <mergeCell ref="B4:E4"/>
    <mergeCell ref="B5:E5"/>
    <mergeCell ref="B6:E6"/>
    <mergeCell ref="A7:E7"/>
    <mergeCell ref="A8:E8"/>
    <mergeCell ref="A9:E9"/>
    <mergeCell ref="I9:N9"/>
    <mergeCell ref="B10:E10"/>
    <mergeCell ref="I10:N10"/>
    <mergeCell ref="B11:E11"/>
    <mergeCell ref="B12:E12"/>
    <mergeCell ref="B13:E13"/>
    <mergeCell ref="A14:E14"/>
    <mergeCell ref="A15:E15"/>
    <mergeCell ref="A16:E16"/>
    <mergeCell ref="B17:E17"/>
    <mergeCell ref="B18:E18"/>
    <mergeCell ref="B19:E19"/>
    <mergeCell ref="B20:E20"/>
    <mergeCell ref="A21:E21"/>
    <mergeCell ref="A22:E22"/>
    <mergeCell ref="A23:E23"/>
    <mergeCell ref="B24:E24"/>
    <mergeCell ref="B25:E25"/>
    <mergeCell ref="B26:E26"/>
    <mergeCell ref="B27:E27"/>
    <mergeCell ref="A28:E28"/>
    <mergeCell ref="A29:E29"/>
    <mergeCell ref="A30:E30"/>
    <mergeCell ref="B31:E31"/>
    <mergeCell ref="B32:E32"/>
    <mergeCell ref="B33:E33"/>
    <mergeCell ref="B34:E34"/>
    <mergeCell ref="A35:E35"/>
    <mergeCell ref="A36:E36"/>
    <mergeCell ref="A37:E37"/>
    <mergeCell ref="B38:E38"/>
    <mergeCell ref="B39:E39"/>
    <mergeCell ref="B40:E40"/>
    <mergeCell ref="B41:E41"/>
    <mergeCell ref="A42:E42"/>
    <mergeCell ref="A43:E43"/>
    <mergeCell ref="A44:E44"/>
    <mergeCell ref="B45:E45"/>
    <mergeCell ref="B46:E46"/>
    <mergeCell ref="B47:E47"/>
  </mergeCells>
  <conditionalFormatting sqref="A8:E8">
    <cfRule type="expression" dxfId="2" priority="1">
      <formula>H3&lt;&gt;$G$2</formula>
    </cfRule>
  </conditionalFormatting>
  <conditionalFormatting sqref="A8:E8">
    <cfRule type="expression" dxfId="3" priority="2">
      <formula>H3=$G$2</formula>
    </cfRule>
  </conditionalFormatting>
  <conditionalFormatting sqref="A15:E15">
    <cfRule type="expression" dxfId="2" priority="3">
      <formula>$G$9&lt;&gt;$H$10</formula>
    </cfRule>
  </conditionalFormatting>
  <conditionalFormatting sqref="A15:E15">
    <cfRule type="expression" dxfId="3" priority="4">
      <formula>H10=$G$9</formula>
    </cfRule>
  </conditionalFormatting>
  <conditionalFormatting sqref="A22:E22">
    <cfRule type="expression" dxfId="2" priority="5">
      <formula>$H$17&lt;&gt;$G$16</formula>
    </cfRule>
  </conditionalFormatting>
  <conditionalFormatting sqref="A22:E22">
    <cfRule type="expression" dxfId="3" priority="6">
      <formula>H17=$G$16</formula>
    </cfRule>
  </conditionalFormatting>
  <conditionalFormatting sqref="A29:E29">
    <cfRule type="expression" dxfId="2" priority="7">
      <formula>$H$24&lt;&gt;$G$23</formula>
    </cfRule>
  </conditionalFormatting>
  <conditionalFormatting sqref="A29:E29">
    <cfRule type="expression" dxfId="3" priority="8">
      <formula>H24=$G$23</formula>
    </cfRule>
  </conditionalFormatting>
  <conditionalFormatting sqref="A36:E36">
    <cfRule type="expression" dxfId="2" priority="9">
      <formula>$H$31&lt;&gt;$G$30</formula>
    </cfRule>
  </conditionalFormatting>
  <conditionalFormatting sqref="A36:E36">
    <cfRule type="expression" dxfId="3" priority="10">
      <formula>H31=$G$30</formula>
    </cfRule>
  </conditionalFormatting>
  <conditionalFormatting sqref="A43:E43">
    <cfRule type="expression" dxfId="2" priority="11">
      <formula>H38&lt;&gt;$G$37</formula>
    </cfRule>
  </conditionalFormatting>
  <conditionalFormatting sqref="A43:E43">
    <cfRule type="expression" dxfId="3" priority="12">
      <formula>H38=$G$37</formula>
    </cfRule>
  </conditionalFormatting>
  <conditionalFormatting sqref="A50:E50">
    <cfRule type="expression" dxfId="2" priority="13">
      <formula>H45&lt;&gt;$G$44</formula>
    </cfRule>
  </conditionalFormatting>
  <conditionalFormatting sqref="A50:E50">
    <cfRule type="expression" dxfId="3" priority="14">
      <formula>H45=$G$44</formula>
    </cfRule>
  </conditionalFormatting>
  <conditionalFormatting sqref="A57:E57">
    <cfRule type="expression" dxfId="2" priority="15">
      <formula>H52&lt;&gt;$G$51</formula>
    </cfRule>
  </conditionalFormatting>
  <conditionalFormatting sqref="A57:E57">
    <cfRule type="expression" dxfId="3" priority="16">
      <formula>H52=$G$51</formula>
    </cfRule>
  </conditionalFormatting>
  <conditionalFormatting sqref="A64:E64">
    <cfRule type="expression" dxfId="2" priority="17">
      <formula>H59&lt;&gt;$G$58</formula>
    </cfRule>
  </conditionalFormatting>
  <conditionalFormatting sqref="A64:E64">
    <cfRule type="expression" dxfId="3" priority="18">
      <formula>H59=$G$58</formula>
    </cfRule>
  </conditionalFormatting>
  <conditionalFormatting sqref="A71:E71">
    <cfRule type="expression" dxfId="2" priority="19">
      <formula>H66&lt;&gt;$G$65</formula>
    </cfRule>
  </conditionalFormatting>
  <conditionalFormatting sqref="A71:E71">
    <cfRule type="expression" dxfId="3" priority="20">
      <formula>H66=$G$65</formula>
    </cfRule>
  </conditionalFormatting>
  <conditionalFormatting sqref="A78:E78">
    <cfRule type="expression" dxfId="2" priority="21">
      <formula>H73&lt;&gt;$G$72</formula>
    </cfRule>
  </conditionalFormatting>
  <conditionalFormatting sqref="A78:E78">
    <cfRule type="expression" dxfId="3" priority="22">
      <formula>H73=$G$72</formula>
    </cfRule>
  </conditionalFormatting>
  <conditionalFormatting sqref="A85:E85">
    <cfRule type="expression" dxfId="2" priority="23">
      <formula>H80&lt;&gt;$G$79</formula>
    </cfRule>
  </conditionalFormatting>
  <conditionalFormatting sqref="A85:E85">
    <cfRule type="expression" dxfId="3" priority="24">
      <formula>H80=$G$79</formula>
    </cfRule>
  </conditionalFormatting>
  <conditionalFormatting sqref="A92:E92">
    <cfRule type="expression" dxfId="2" priority="25">
      <formula>H87&lt;&gt;$G$86</formula>
    </cfRule>
  </conditionalFormatting>
  <conditionalFormatting sqref="A92:E92">
    <cfRule type="expression" dxfId="3" priority="26">
      <formula>H87=$G$86</formula>
    </cfRule>
  </conditionalFormatting>
  <conditionalFormatting sqref="A99:E99">
    <cfRule type="expression" dxfId="2" priority="27">
      <formula>H94&lt;&gt;$G$93</formula>
    </cfRule>
  </conditionalFormatting>
  <conditionalFormatting sqref="A99:E99">
    <cfRule type="expression" dxfId="3" priority="28">
      <formula>H94=$G$93</formula>
    </cfRule>
  </conditionalFormatting>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
    <col customWidth="1" min="2" max="5" width="43.71"/>
    <col customWidth="1" hidden="1" min="6" max="8" width="10.71"/>
    <col customWidth="1" min="9" max="9" width="11.57"/>
    <col customWidth="1" min="10" max="26" width="10.71"/>
  </cols>
  <sheetData>
    <row r="1" ht="49.5" customHeight="1">
      <c r="A1" s="59">
        <v>2023.0</v>
      </c>
      <c r="B1" s="9"/>
      <c r="C1" s="9"/>
      <c r="D1" s="9"/>
      <c r="E1" s="10"/>
      <c r="F1" s="17"/>
      <c r="G1" s="17"/>
      <c r="H1" s="20"/>
      <c r="I1" s="19" t="s">
        <v>88</v>
      </c>
      <c r="J1" s="20"/>
      <c r="O1" s="17"/>
      <c r="P1" s="17"/>
      <c r="Q1" s="17"/>
      <c r="R1" s="17"/>
      <c r="S1" s="17"/>
    </row>
    <row r="2" ht="49.5" customHeight="1">
      <c r="A2" s="76" t="s">
        <v>759</v>
      </c>
      <c r="B2" s="14"/>
      <c r="C2" s="14"/>
      <c r="D2" s="14"/>
      <c r="E2" s="15"/>
      <c r="F2" s="17"/>
      <c r="G2" s="17" t="s">
        <v>84</v>
      </c>
      <c r="H2" s="20">
        <v>211.0</v>
      </c>
      <c r="I2" s="19" t="s">
        <v>90</v>
      </c>
      <c r="J2" s="20">
        <f>H4+H11+H18+H25+H32+H39+H46+H53+H60+H67+H74</f>
        <v>0</v>
      </c>
      <c r="O2" s="17"/>
      <c r="P2" s="17"/>
      <c r="Q2" s="17"/>
      <c r="R2" s="17"/>
      <c r="S2" s="17"/>
    </row>
    <row r="3" ht="30.0" customHeight="1">
      <c r="A3" s="60"/>
      <c r="B3" s="61" t="s">
        <v>314</v>
      </c>
      <c r="C3" s="14"/>
      <c r="D3" s="14"/>
      <c r="E3" s="15"/>
      <c r="F3" s="17" t="b">
        <v>0</v>
      </c>
      <c r="G3" s="62" t="str">
        <f>IF(F3=TRUE,"a","")</f>
        <v/>
      </c>
      <c r="H3" s="63" t="str">
        <f>G3&amp;G4&amp;G5&amp;G6</f>
        <v/>
      </c>
      <c r="I3" s="19" t="s">
        <v>92</v>
      </c>
      <c r="J3" s="20">
        <f>+H5+H12+H19+H26+H33+H40+H47+H54+H61+H68+H75</f>
        <v>11</v>
      </c>
      <c r="O3" s="17"/>
      <c r="P3" s="17"/>
      <c r="Q3" s="17"/>
      <c r="R3" s="17"/>
      <c r="S3" s="17"/>
    </row>
    <row r="4" ht="30.0" customHeight="1">
      <c r="A4" s="64"/>
      <c r="B4" s="65" t="s">
        <v>315</v>
      </c>
      <c r="C4" s="2"/>
      <c r="D4" s="2"/>
      <c r="E4" s="3"/>
      <c r="F4" s="17" t="b">
        <v>0</v>
      </c>
      <c r="G4" s="62" t="str">
        <f>IF(F4=TRUE,"b","")</f>
        <v/>
      </c>
      <c r="H4" s="20">
        <f>IF(H3=G2,1,0)</f>
        <v>0</v>
      </c>
      <c r="I4" s="19"/>
      <c r="J4" s="20"/>
      <c r="O4" s="17"/>
      <c r="P4" s="17"/>
      <c r="Q4" s="17"/>
      <c r="R4" s="17"/>
      <c r="S4" s="17"/>
    </row>
    <row r="5" ht="30.0" customHeight="1">
      <c r="A5" s="64"/>
      <c r="B5" s="65" t="s">
        <v>316</v>
      </c>
      <c r="C5" s="2"/>
      <c r="D5" s="2"/>
      <c r="E5" s="3"/>
      <c r="F5" s="17" t="b">
        <v>0</v>
      </c>
      <c r="G5" s="62" t="str">
        <f>IF(F5=TRUE,"c","")</f>
        <v/>
      </c>
      <c r="H5" s="20">
        <f>IF(H3&lt;&gt;G2,1,0)</f>
        <v>1</v>
      </c>
      <c r="I5" s="19"/>
      <c r="J5" s="20"/>
      <c r="O5" s="17"/>
      <c r="P5" s="17"/>
      <c r="Q5" s="17"/>
      <c r="R5" s="17"/>
      <c r="S5" s="17"/>
    </row>
    <row r="6" ht="30.0" customHeight="1">
      <c r="A6" s="64"/>
      <c r="B6" s="65" t="s">
        <v>317</v>
      </c>
      <c r="C6" s="2"/>
      <c r="D6" s="2"/>
      <c r="E6" s="3"/>
      <c r="F6" s="17" t="b">
        <v>0</v>
      </c>
      <c r="G6" s="62" t="str">
        <f>IF(F6=TRUE,"d","")</f>
        <v/>
      </c>
      <c r="H6" s="20">
        <f>IF(H5=1,H2,"")</f>
        <v>211</v>
      </c>
      <c r="I6" s="19"/>
      <c r="J6" s="20"/>
      <c r="O6" s="17"/>
      <c r="P6" s="17"/>
      <c r="Q6" s="17"/>
      <c r="R6" s="17"/>
      <c r="S6" s="17"/>
    </row>
    <row r="7" ht="30.0" hidden="1" customHeight="1">
      <c r="A7" s="66" t="s">
        <v>319</v>
      </c>
      <c r="B7" s="2"/>
      <c r="C7" s="2"/>
      <c r="D7" s="2"/>
      <c r="E7" s="3"/>
      <c r="F7" s="17"/>
      <c r="G7" s="17"/>
      <c r="H7" s="20"/>
      <c r="I7" s="19"/>
      <c r="J7" s="20"/>
      <c r="O7" s="17"/>
      <c r="P7" s="17"/>
      <c r="Q7" s="17"/>
      <c r="R7" s="17"/>
      <c r="S7" s="17"/>
    </row>
    <row r="8" ht="37.5" customHeight="1">
      <c r="A8" s="72" t="str">
        <f>IF(OR(H3="a",H3="b",H3="c",H3="d"),A7,"")</f>
        <v/>
      </c>
      <c r="B8" s="68"/>
      <c r="C8" s="68"/>
      <c r="D8" s="68"/>
      <c r="E8" s="69"/>
      <c r="F8" s="17"/>
      <c r="G8" s="17"/>
      <c r="H8" s="20"/>
      <c r="I8" s="19"/>
      <c r="J8" s="20"/>
      <c r="O8" s="17"/>
      <c r="P8" s="17"/>
      <c r="Q8" s="17"/>
      <c r="R8" s="17"/>
      <c r="S8" s="17"/>
    </row>
    <row r="9" ht="49.5" customHeight="1">
      <c r="A9" s="6" t="s">
        <v>760</v>
      </c>
      <c r="B9" s="2"/>
      <c r="C9" s="2"/>
      <c r="D9" s="2"/>
      <c r="E9" s="3"/>
      <c r="F9" s="17"/>
      <c r="G9" s="17" t="s">
        <v>86</v>
      </c>
      <c r="H9" s="20">
        <v>212.0</v>
      </c>
      <c r="I9" s="34" t="s">
        <v>97</v>
      </c>
      <c r="J9" s="35"/>
      <c r="K9" s="35"/>
      <c r="L9" s="35"/>
      <c r="M9" s="35"/>
      <c r="N9" s="36"/>
      <c r="O9" s="17"/>
      <c r="P9" s="17"/>
      <c r="Q9" s="17"/>
      <c r="R9" s="17"/>
      <c r="S9" s="17"/>
    </row>
    <row r="10" ht="30.0" customHeight="1">
      <c r="A10" s="60"/>
      <c r="B10" s="61" t="s">
        <v>761</v>
      </c>
      <c r="C10" s="14"/>
      <c r="D10" s="14"/>
      <c r="E10" s="15"/>
      <c r="F10" s="17" t="b">
        <v>0</v>
      </c>
      <c r="G10" s="62" t="str">
        <f>IF(F10=TRUE,"a","")</f>
        <v/>
      </c>
      <c r="H10" s="63" t="str">
        <f>G10&amp;G11&amp;G12&amp;G13</f>
        <v/>
      </c>
      <c r="I10" s="75" t="str">
        <f>H6&amp;","&amp;" "&amp;H13&amp;","&amp;" "&amp;H20&amp;","&amp;" "&amp;H27&amp;","&amp;" "&amp;H34&amp;","&amp;" "&amp;H41&amp;","&amp;" "&amp;H48&amp;","&amp;" "&amp;H55&amp;","&amp;" "&amp;H62&amp;","&amp;" "&amp;H69&amp;","&amp;" "&amp;H76</f>
        <v>211, 212, 213, 214, 215, 216, 217, 218, 219, 220, 221</v>
      </c>
      <c r="J10" s="35"/>
      <c r="K10" s="35"/>
      <c r="L10" s="35"/>
      <c r="M10" s="35"/>
      <c r="N10" s="36"/>
      <c r="O10" s="17"/>
      <c r="P10" s="17"/>
      <c r="Q10" s="17"/>
      <c r="R10" s="17"/>
      <c r="S10" s="17"/>
    </row>
    <row r="11" ht="30.0" customHeight="1">
      <c r="A11" s="64"/>
      <c r="B11" s="65" t="s">
        <v>762</v>
      </c>
      <c r="C11" s="2"/>
      <c r="D11" s="2"/>
      <c r="E11" s="3"/>
      <c r="F11" s="17" t="b">
        <v>0</v>
      </c>
      <c r="G11" s="62" t="str">
        <f>IF(F11=TRUE,"b","")</f>
        <v/>
      </c>
      <c r="H11" s="20">
        <f>IF(H10=G9,1,0)</f>
        <v>0</v>
      </c>
      <c r="I11" s="39"/>
      <c r="J11" s="17"/>
      <c r="K11" s="17"/>
      <c r="L11" s="17"/>
      <c r="M11" s="17"/>
      <c r="N11" s="17"/>
      <c r="O11" s="17"/>
      <c r="P11" s="17"/>
      <c r="Q11" s="17"/>
      <c r="R11" s="17"/>
      <c r="S11" s="17"/>
    </row>
    <row r="12" ht="30.0" customHeight="1">
      <c r="A12" s="64"/>
      <c r="B12" s="65" t="s">
        <v>763</v>
      </c>
      <c r="C12" s="2"/>
      <c r="D12" s="2"/>
      <c r="E12" s="3"/>
      <c r="F12" s="17" t="b">
        <v>0</v>
      </c>
      <c r="G12" s="62" t="str">
        <f>IF(F12=TRUE,"c","")</f>
        <v/>
      </c>
      <c r="H12" s="20">
        <f>IF(H10&lt;&gt;G9,1,0)</f>
        <v>1</v>
      </c>
      <c r="I12" s="39"/>
      <c r="J12" s="17"/>
      <c r="K12" s="17"/>
      <c r="L12" s="17"/>
      <c r="M12" s="17"/>
      <c r="N12" s="17"/>
      <c r="O12" s="17"/>
      <c r="P12" s="17"/>
      <c r="Q12" s="17"/>
      <c r="R12" s="17"/>
      <c r="S12" s="17"/>
    </row>
    <row r="13" ht="30.0" customHeight="1">
      <c r="A13" s="64"/>
      <c r="B13" s="65" t="s">
        <v>764</v>
      </c>
      <c r="C13" s="2"/>
      <c r="D13" s="2"/>
      <c r="E13" s="3"/>
      <c r="F13" s="17" t="b">
        <v>0</v>
      </c>
      <c r="G13" s="62" t="str">
        <f>IF(F13=TRUE,"d","")</f>
        <v/>
      </c>
      <c r="H13" s="20">
        <f>IF(H12=1,H9,"")</f>
        <v>212</v>
      </c>
      <c r="I13" s="39"/>
      <c r="J13" s="17"/>
      <c r="K13" s="17"/>
      <c r="L13" s="17"/>
      <c r="M13" s="17"/>
      <c r="N13" s="17"/>
      <c r="O13" s="17"/>
      <c r="P13" s="17"/>
      <c r="Q13" s="17"/>
      <c r="R13" s="17"/>
      <c r="S13" s="17"/>
    </row>
    <row r="14" ht="30.0" hidden="1" customHeight="1">
      <c r="A14" s="66" t="s">
        <v>765</v>
      </c>
      <c r="B14" s="2"/>
      <c r="C14" s="2"/>
      <c r="D14" s="2"/>
      <c r="E14" s="3"/>
      <c r="F14" s="17"/>
      <c r="G14" s="17"/>
      <c r="H14" s="20"/>
      <c r="I14" s="39"/>
      <c r="J14" s="17"/>
      <c r="K14" s="17"/>
      <c r="L14" s="17"/>
      <c r="M14" s="17"/>
      <c r="N14" s="17"/>
      <c r="O14" s="17"/>
      <c r="P14" s="17"/>
      <c r="Q14" s="17"/>
      <c r="R14" s="17"/>
      <c r="S14" s="17"/>
    </row>
    <row r="15" ht="30.0" customHeight="1">
      <c r="A15" s="67" t="str">
        <f>IF(OR(H10="a",H10="b",H10="c",H10="d"),A14,"")</f>
        <v/>
      </c>
      <c r="B15" s="68"/>
      <c r="C15" s="68"/>
      <c r="D15" s="68"/>
      <c r="E15" s="69"/>
      <c r="F15" s="17"/>
      <c r="G15" s="17"/>
      <c r="H15" s="20"/>
      <c r="I15" s="39"/>
      <c r="J15" s="17"/>
      <c r="K15" s="17"/>
      <c r="L15" s="17"/>
      <c r="M15" s="17"/>
      <c r="N15" s="17"/>
      <c r="O15" s="17"/>
      <c r="P15" s="17"/>
      <c r="Q15" s="17"/>
      <c r="R15" s="17"/>
      <c r="S15" s="17"/>
    </row>
    <row r="16" ht="49.5" customHeight="1">
      <c r="A16" s="77" t="s">
        <v>766</v>
      </c>
      <c r="B16" s="2"/>
      <c r="C16" s="2"/>
      <c r="D16" s="2"/>
      <c r="E16" s="3"/>
      <c r="F16" s="17"/>
      <c r="G16" s="17" t="s">
        <v>86</v>
      </c>
      <c r="H16" s="20">
        <v>213.0</v>
      </c>
      <c r="I16" s="39"/>
      <c r="J16" s="17"/>
      <c r="K16" s="17"/>
      <c r="L16" s="17"/>
      <c r="M16" s="17"/>
      <c r="N16" s="17"/>
      <c r="O16" s="17"/>
      <c r="P16" s="17"/>
      <c r="Q16" s="17"/>
      <c r="R16" s="17"/>
      <c r="S16" s="17"/>
    </row>
    <row r="17" ht="30.0" customHeight="1">
      <c r="A17" s="60"/>
      <c r="B17" s="61" t="s">
        <v>767</v>
      </c>
      <c r="C17" s="14"/>
      <c r="D17" s="14"/>
      <c r="E17" s="15"/>
      <c r="F17" s="17" t="b">
        <v>0</v>
      </c>
      <c r="G17" s="62" t="str">
        <f>IF(F17=TRUE,"a","")</f>
        <v/>
      </c>
      <c r="H17" s="63" t="str">
        <f>G17&amp;G18&amp;G19&amp;G20</f>
        <v/>
      </c>
      <c r="I17" s="39"/>
      <c r="J17" s="17"/>
      <c r="K17" s="17"/>
      <c r="L17" s="17"/>
      <c r="M17" s="17"/>
      <c r="N17" s="17"/>
      <c r="O17" s="17"/>
      <c r="P17" s="17"/>
      <c r="Q17" s="17"/>
      <c r="R17" s="17"/>
      <c r="S17" s="17"/>
    </row>
    <row r="18" ht="30.0" customHeight="1">
      <c r="A18" s="64"/>
      <c r="B18" s="65" t="s">
        <v>768</v>
      </c>
      <c r="C18" s="2"/>
      <c r="D18" s="2"/>
      <c r="E18" s="3"/>
      <c r="F18" s="17" t="b">
        <v>0</v>
      </c>
      <c r="G18" s="62" t="str">
        <f>IF(F18=TRUE,"b","")</f>
        <v/>
      </c>
      <c r="H18" s="71">
        <f>IF(H17=G16,1,0)</f>
        <v>0</v>
      </c>
      <c r="I18" s="39"/>
      <c r="J18" s="17"/>
      <c r="K18" s="17"/>
      <c r="L18" s="17"/>
      <c r="M18" s="17"/>
      <c r="N18" s="17"/>
      <c r="O18" s="17"/>
      <c r="P18" s="17"/>
      <c r="Q18" s="17"/>
      <c r="R18" s="17"/>
      <c r="S18" s="17"/>
    </row>
    <row r="19" ht="30.0" customHeight="1">
      <c r="A19" s="64"/>
      <c r="B19" s="65" t="s">
        <v>769</v>
      </c>
      <c r="C19" s="2"/>
      <c r="D19" s="2"/>
      <c r="E19" s="3"/>
      <c r="F19" s="17" t="b">
        <v>0</v>
      </c>
      <c r="G19" s="62" t="str">
        <f>IF(F19=TRUE,"c","")</f>
        <v/>
      </c>
      <c r="H19" s="20">
        <f>IF(H17&lt;&gt;G16,1,0)</f>
        <v>1</v>
      </c>
      <c r="I19" s="39"/>
      <c r="J19" s="17"/>
      <c r="K19" s="17"/>
      <c r="L19" s="17"/>
      <c r="M19" s="17"/>
      <c r="N19" s="17"/>
      <c r="O19" s="17"/>
      <c r="P19" s="17"/>
      <c r="Q19" s="17"/>
      <c r="R19" s="17"/>
      <c r="S19" s="17"/>
    </row>
    <row r="20" ht="30.0" customHeight="1">
      <c r="A20" s="64"/>
      <c r="B20" s="65" t="s">
        <v>770</v>
      </c>
      <c r="C20" s="2"/>
      <c r="D20" s="2"/>
      <c r="E20" s="3"/>
      <c r="F20" s="17" t="b">
        <v>0</v>
      </c>
      <c r="G20" s="62" t="str">
        <f>IF(F20=TRUE,"d","")</f>
        <v/>
      </c>
      <c r="H20" s="20">
        <f>IF(H19=1,H16,"")</f>
        <v>213</v>
      </c>
      <c r="I20" s="39"/>
      <c r="J20" s="17"/>
      <c r="K20" s="17"/>
      <c r="L20" s="17"/>
      <c r="M20" s="17"/>
      <c r="N20" s="17"/>
      <c r="O20" s="17"/>
      <c r="P20" s="17"/>
      <c r="Q20" s="17"/>
      <c r="R20" s="17"/>
      <c r="S20" s="17"/>
    </row>
    <row r="21" ht="30.0" hidden="1" customHeight="1">
      <c r="A21" s="66" t="s">
        <v>771</v>
      </c>
      <c r="B21" s="2"/>
      <c r="C21" s="2"/>
      <c r="D21" s="2"/>
      <c r="E21" s="3"/>
      <c r="F21" s="17"/>
      <c r="G21" s="17"/>
      <c r="H21" s="20"/>
      <c r="I21" s="39"/>
      <c r="J21" s="17"/>
      <c r="K21" s="17"/>
      <c r="L21" s="17"/>
      <c r="M21" s="17"/>
      <c r="N21" s="17"/>
      <c r="O21" s="17"/>
      <c r="P21" s="17"/>
      <c r="Q21" s="17"/>
      <c r="R21" s="17"/>
      <c r="S21" s="17"/>
    </row>
    <row r="22" ht="30.0" customHeight="1">
      <c r="A22" s="67" t="str">
        <f>IF(OR(H17="a",H17="b",H17="c",H17="d"),A21,"")</f>
        <v/>
      </c>
      <c r="B22" s="68"/>
      <c r="C22" s="68"/>
      <c r="D22" s="68"/>
      <c r="E22" s="69"/>
      <c r="F22" s="17" t="s">
        <v>129</v>
      </c>
      <c r="G22" s="17"/>
      <c r="H22" s="20"/>
      <c r="I22" s="39"/>
      <c r="J22" s="17"/>
      <c r="K22" s="17"/>
      <c r="L22" s="17"/>
      <c r="M22" s="17"/>
      <c r="N22" s="17"/>
      <c r="O22" s="17"/>
      <c r="P22" s="17"/>
      <c r="Q22" s="17"/>
      <c r="R22" s="17"/>
      <c r="S22" s="17"/>
    </row>
    <row r="23" ht="49.5" customHeight="1">
      <c r="A23" s="6" t="s">
        <v>772</v>
      </c>
      <c r="B23" s="2"/>
      <c r="C23" s="2"/>
      <c r="D23" s="2"/>
      <c r="E23" s="3"/>
      <c r="F23" s="17"/>
      <c r="G23" s="17" t="s">
        <v>84</v>
      </c>
      <c r="H23" s="20">
        <v>214.0</v>
      </c>
      <c r="I23" s="39"/>
      <c r="J23" s="17"/>
      <c r="K23" s="17"/>
      <c r="L23" s="17"/>
      <c r="M23" s="17"/>
      <c r="N23" s="17"/>
      <c r="O23" s="17"/>
      <c r="P23" s="17"/>
      <c r="Q23" s="17"/>
      <c r="R23" s="17"/>
      <c r="S23" s="17"/>
    </row>
    <row r="24" ht="30.0" customHeight="1">
      <c r="A24" s="60"/>
      <c r="B24" s="61" t="s">
        <v>773</v>
      </c>
      <c r="C24" s="14"/>
      <c r="D24" s="14"/>
      <c r="E24" s="15"/>
      <c r="F24" s="17" t="b">
        <v>0</v>
      </c>
      <c r="G24" s="62" t="str">
        <f>IF(F24=TRUE,"a","")</f>
        <v/>
      </c>
      <c r="H24" s="63" t="str">
        <f>G24&amp;G25&amp;G26&amp;G27</f>
        <v/>
      </c>
      <c r="I24" s="39"/>
      <c r="J24" s="17"/>
      <c r="K24" s="17"/>
      <c r="L24" s="17"/>
      <c r="M24" s="17"/>
      <c r="N24" s="17"/>
      <c r="O24" s="17"/>
      <c r="P24" s="17"/>
      <c r="Q24" s="17"/>
      <c r="R24" s="17"/>
      <c r="S24" s="17"/>
    </row>
    <row r="25" ht="30.0" customHeight="1">
      <c r="A25" s="64"/>
      <c r="B25" s="65" t="s">
        <v>774</v>
      </c>
      <c r="C25" s="2"/>
      <c r="D25" s="2"/>
      <c r="E25" s="3"/>
      <c r="F25" s="17" t="b">
        <v>0</v>
      </c>
      <c r="G25" s="62" t="str">
        <f>IF(F25=TRUE,"b","")</f>
        <v/>
      </c>
      <c r="H25" s="71">
        <f>IF(H24=G23,1,0)</f>
        <v>0</v>
      </c>
      <c r="I25" s="39"/>
      <c r="J25" s="17"/>
      <c r="K25" s="17"/>
      <c r="L25" s="17"/>
      <c r="M25" s="17"/>
      <c r="N25" s="17"/>
      <c r="O25" s="17"/>
      <c r="P25" s="17"/>
      <c r="Q25" s="17"/>
      <c r="R25" s="17"/>
      <c r="S25" s="17"/>
    </row>
    <row r="26" ht="30.0" customHeight="1">
      <c r="A26" s="64"/>
      <c r="B26" s="65" t="s">
        <v>775</v>
      </c>
      <c r="C26" s="2"/>
      <c r="D26" s="2"/>
      <c r="E26" s="3"/>
      <c r="F26" s="17" t="b">
        <v>0</v>
      </c>
      <c r="G26" s="62" t="str">
        <f>IF(F26=TRUE,"c","")</f>
        <v/>
      </c>
      <c r="H26" s="20">
        <f>IF(H24&lt;&gt;G23,1,0)</f>
        <v>1</v>
      </c>
      <c r="I26" s="39"/>
      <c r="J26" s="17"/>
      <c r="K26" s="17"/>
      <c r="L26" s="17"/>
      <c r="M26" s="17"/>
      <c r="N26" s="17"/>
      <c r="O26" s="17"/>
      <c r="P26" s="17"/>
      <c r="Q26" s="17"/>
      <c r="R26" s="17"/>
      <c r="S26" s="17"/>
    </row>
    <row r="27" ht="30.0" customHeight="1">
      <c r="A27" s="64"/>
      <c r="B27" s="65" t="s">
        <v>776</v>
      </c>
      <c r="C27" s="2"/>
      <c r="D27" s="2"/>
      <c r="E27" s="3"/>
      <c r="F27" s="17" t="b">
        <v>0</v>
      </c>
      <c r="G27" s="62" t="str">
        <f>IF(F27=TRUE,"d","")</f>
        <v/>
      </c>
      <c r="H27" s="20">
        <f>IF(H26=1,H23,"")</f>
        <v>214</v>
      </c>
      <c r="I27" s="39"/>
      <c r="J27" s="17"/>
      <c r="K27" s="17"/>
      <c r="L27" s="17"/>
      <c r="M27" s="17"/>
      <c r="N27" s="17"/>
      <c r="O27" s="17"/>
      <c r="P27" s="17"/>
      <c r="Q27" s="17"/>
      <c r="R27" s="17"/>
      <c r="S27" s="17"/>
    </row>
    <row r="28" ht="30.0" hidden="1" customHeight="1">
      <c r="A28" s="66" t="s">
        <v>777</v>
      </c>
      <c r="B28" s="2"/>
      <c r="C28" s="2"/>
      <c r="D28" s="2"/>
      <c r="E28" s="3"/>
      <c r="F28" s="17" t="s">
        <v>129</v>
      </c>
      <c r="G28" s="17"/>
      <c r="H28" s="20"/>
      <c r="I28" s="39"/>
      <c r="J28" s="17"/>
      <c r="K28" s="17"/>
      <c r="L28" s="17"/>
      <c r="M28" s="17"/>
      <c r="N28" s="17"/>
      <c r="O28" s="17"/>
      <c r="P28" s="17"/>
      <c r="Q28" s="17"/>
      <c r="R28" s="17"/>
      <c r="S28" s="17"/>
    </row>
    <row r="29" ht="30.0" customHeight="1">
      <c r="A29" s="67" t="str">
        <f>IF(OR(H24="a",H24="b",H24="c",H24="d"),A28,"")</f>
        <v/>
      </c>
      <c r="B29" s="68"/>
      <c r="C29" s="68"/>
      <c r="D29" s="68"/>
      <c r="E29" s="69"/>
      <c r="F29" s="17" t="s">
        <v>129</v>
      </c>
      <c r="G29" s="17"/>
      <c r="H29" s="20"/>
      <c r="I29" s="39" t="s">
        <v>129</v>
      </c>
      <c r="J29" s="17"/>
      <c r="K29" s="17"/>
      <c r="L29" s="17"/>
      <c r="M29" s="17"/>
      <c r="N29" s="17"/>
      <c r="O29" s="17"/>
      <c r="P29" s="17"/>
      <c r="Q29" s="17"/>
      <c r="R29" s="17"/>
      <c r="S29" s="17"/>
    </row>
    <row r="30" ht="49.5" customHeight="1">
      <c r="A30" s="6" t="s">
        <v>778</v>
      </c>
      <c r="B30" s="2"/>
      <c r="C30" s="2"/>
      <c r="D30" s="2"/>
      <c r="E30" s="3"/>
      <c r="F30" s="17"/>
      <c r="G30" s="17" t="s">
        <v>87</v>
      </c>
      <c r="H30" s="20">
        <v>215.0</v>
      </c>
      <c r="I30" s="39"/>
      <c r="J30" s="17"/>
      <c r="K30" s="17"/>
      <c r="L30" s="17"/>
      <c r="M30" s="17"/>
      <c r="N30" s="17"/>
      <c r="O30" s="17"/>
      <c r="P30" s="17"/>
      <c r="Q30" s="17"/>
      <c r="R30" s="17"/>
      <c r="S30" s="17"/>
    </row>
    <row r="31" ht="30.0" customHeight="1">
      <c r="A31" s="60"/>
      <c r="B31" s="61" t="s">
        <v>779</v>
      </c>
      <c r="C31" s="14"/>
      <c r="D31" s="14"/>
      <c r="E31" s="15"/>
      <c r="F31" s="17" t="b">
        <v>0</v>
      </c>
      <c r="G31" s="62" t="str">
        <f>IF(F31=TRUE,"a","")</f>
        <v/>
      </c>
      <c r="H31" s="63" t="str">
        <f>G31&amp;G32&amp;G33&amp;G34</f>
        <v/>
      </c>
      <c r="I31" s="39"/>
      <c r="J31" s="17"/>
      <c r="K31" s="17"/>
      <c r="L31" s="17"/>
      <c r="M31" s="17"/>
      <c r="N31" s="17"/>
      <c r="O31" s="17"/>
      <c r="P31" s="17"/>
      <c r="Q31" s="17"/>
      <c r="R31" s="17"/>
      <c r="S31" s="17"/>
    </row>
    <row r="32" ht="30.0" customHeight="1">
      <c r="A32" s="64"/>
      <c r="B32" s="65" t="s">
        <v>780</v>
      </c>
      <c r="C32" s="2"/>
      <c r="D32" s="2"/>
      <c r="E32" s="3"/>
      <c r="F32" s="17" t="b">
        <v>0</v>
      </c>
      <c r="G32" s="62" t="str">
        <f>IF(F32=TRUE,"b","")</f>
        <v/>
      </c>
      <c r="H32" s="71">
        <f>IF(H31=G30,1,0)</f>
        <v>0</v>
      </c>
      <c r="I32" s="39"/>
      <c r="J32" s="17"/>
      <c r="K32" s="17"/>
      <c r="L32" s="17"/>
      <c r="M32" s="17"/>
      <c r="N32" s="17"/>
      <c r="O32" s="17"/>
      <c r="P32" s="17"/>
      <c r="Q32" s="17"/>
      <c r="R32" s="17"/>
      <c r="S32" s="17"/>
    </row>
    <row r="33" ht="30.0" customHeight="1">
      <c r="A33" s="64"/>
      <c r="B33" s="65" t="s">
        <v>781</v>
      </c>
      <c r="C33" s="2"/>
      <c r="D33" s="2"/>
      <c r="E33" s="3"/>
      <c r="F33" s="17" t="b">
        <v>0</v>
      </c>
      <c r="G33" s="62" t="str">
        <f>IF(F33=TRUE,"c","")</f>
        <v/>
      </c>
      <c r="H33" s="20">
        <f>IF(H31&lt;&gt;G30,1,0)</f>
        <v>1</v>
      </c>
      <c r="I33" s="39"/>
      <c r="J33" s="17"/>
      <c r="K33" s="17"/>
      <c r="L33" s="17"/>
      <c r="M33" s="17"/>
      <c r="N33" s="17"/>
      <c r="O33" s="17"/>
      <c r="P33" s="17"/>
      <c r="Q33" s="17"/>
      <c r="R33" s="17"/>
      <c r="S33" s="17"/>
    </row>
    <row r="34" ht="30.0" customHeight="1">
      <c r="A34" s="64"/>
      <c r="B34" s="65" t="s">
        <v>782</v>
      </c>
      <c r="C34" s="2"/>
      <c r="D34" s="2"/>
      <c r="E34" s="3"/>
      <c r="F34" s="17" t="b">
        <v>0</v>
      </c>
      <c r="G34" s="62" t="str">
        <f>IF(F34=TRUE,"d","")</f>
        <v/>
      </c>
      <c r="H34" s="20">
        <f>IF(H33=1,H30,"")</f>
        <v>215</v>
      </c>
      <c r="I34" s="39"/>
      <c r="J34" s="17"/>
      <c r="K34" s="17"/>
      <c r="L34" s="17"/>
      <c r="M34" s="17"/>
      <c r="N34" s="17"/>
      <c r="O34" s="17"/>
      <c r="P34" s="17"/>
      <c r="Q34" s="17"/>
      <c r="R34" s="17"/>
      <c r="S34" s="17"/>
    </row>
    <row r="35" ht="30.0" hidden="1" customHeight="1">
      <c r="A35" s="66" t="s">
        <v>783</v>
      </c>
      <c r="B35" s="2"/>
      <c r="C35" s="2"/>
      <c r="D35" s="2"/>
      <c r="E35" s="3"/>
      <c r="F35" s="17"/>
      <c r="G35" s="17"/>
      <c r="H35" s="20"/>
      <c r="I35" s="39"/>
      <c r="J35" s="17"/>
      <c r="K35" s="17"/>
      <c r="L35" s="17"/>
      <c r="M35" s="17"/>
      <c r="N35" s="17"/>
      <c r="O35" s="17"/>
      <c r="P35" s="17"/>
      <c r="Q35" s="17"/>
      <c r="R35" s="17"/>
      <c r="S35" s="17"/>
    </row>
    <row r="36" ht="37.5" customHeight="1">
      <c r="A36" s="72" t="str">
        <f>IF(OR(H31="a",H31="b",H31="c",H31="d"),A35,"")</f>
        <v/>
      </c>
      <c r="B36" s="68"/>
      <c r="C36" s="68"/>
      <c r="D36" s="68"/>
      <c r="E36" s="69"/>
      <c r="F36" s="17"/>
      <c r="G36" s="17"/>
      <c r="H36" s="20"/>
      <c r="I36" s="39"/>
      <c r="J36" s="17"/>
      <c r="K36" s="17"/>
      <c r="L36" s="17"/>
      <c r="M36" s="17"/>
      <c r="N36" s="17"/>
      <c r="O36" s="17"/>
      <c r="P36" s="17"/>
      <c r="Q36" s="17"/>
      <c r="R36" s="17"/>
      <c r="S36" s="17"/>
    </row>
    <row r="37" ht="49.5" customHeight="1">
      <c r="A37" s="6" t="s">
        <v>784</v>
      </c>
      <c r="B37" s="2"/>
      <c r="C37" s="2"/>
      <c r="D37" s="2"/>
      <c r="E37" s="3"/>
      <c r="F37" s="17"/>
      <c r="G37" s="17" t="s">
        <v>87</v>
      </c>
      <c r="H37" s="20">
        <v>216.0</v>
      </c>
      <c r="I37" s="39"/>
      <c r="J37" s="17"/>
      <c r="K37" s="17"/>
      <c r="L37" s="17"/>
      <c r="M37" s="17"/>
      <c r="N37" s="17"/>
      <c r="O37" s="17"/>
      <c r="P37" s="17"/>
      <c r="Q37" s="17"/>
      <c r="R37" s="17"/>
      <c r="S37" s="17"/>
    </row>
    <row r="38" ht="30.0" customHeight="1">
      <c r="A38" s="60"/>
      <c r="B38" s="61" t="s">
        <v>785</v>
      </c>
      <c r="C38" s="14"/>
      <c r="D38" s="14"/>
      <c r="E38" s="15"/>
      <c r="F38" s="17" t="b">
        <v>0</v>
      </c>
      <c r="G38" s="62" t="str">
        <f>IF(F38=TRUE,"a","")</f>
        <v/>
      </c>
      <c r="H38" s="63" t="str">
        <f>G38&amp;G39&amp;G40&amp;G41</f>
        <v/>
      </c>
      <c r="I38" s="39"/>
      <c r="J38" s="17"/>
      <c r="K38" s="17"/>
      <c r="L38" s="17"/>
      <c r="M38" s="17"/>
      <c r="N38" s="17"/>
      <c r="O38" s="17"/>
      <c r="P38" s="17"/>
      <c r="Q38" s="17"/>
      <c r="R38" s="17"/>
      <c r="S38" s="17"/>
    </row>
    <row r="39" ht="30.0" customHeight="1">
      <c r="A39" s="64"/>
      <c r="B39" s="65" t="s">
        <v>786</v>
      </c>
      <c r="C39" s="2"/>
      <c r="D39" s="2"/>
      <c r="E39" s="3"/>
      <c r="F39" s="17" t="b">
        <v>0</v>
      </c>
      <c r="G39" s="62" t="str">
        <f>IF(F39=TRUE,"b","")</f>
        <v/>
      </c>
      <c r="H39" s="71">
        <f>IF(H38=G37,1,0)</f>
        <v>0</v>
      </c>
      <c r="I39" s="39"/>
      <c r="J39" s="17"/>
      <c r="K39" s="17"/>
      <c r="L39" s="17"/>
      <c r="M39" s="17"/>
      <c r="N39" s="17"/>
      <c r="O39" s="17"/>
      <c r="P39" s="17"/>
      <c r="Q39" s="17"/>
      <c r="R39" s="17"/>
      <c r="S39" s="17"/>
    </row>
    <row r="40" ht="30.0" customHeight="1">
      <c r="A40" s="64"/>
      <c r="B40" s="65" t="s">
        <v>787</v>
      </c>
      <c r="C40" s="2"/>
      <c r="D40" s="2"/>
      <c r="E40" s="3"/>
      <c r="F40" s="17" t="b">
        <v>0</v>
      </c>
      <c r="G40" s="62" t="str">
        <f>IF(F40=TRUE,"c","")</f>
        <v/>
      </c>
      <c r="H40" s="20">
        <f>IF(H38&lt;&gt;G37,1,0)</f>
        <v>1</v>
      </c>
      <c r="I40" s="39"/>
      <c r="J40" s="17"/>
      <c r="K40" s="17"/>
      <c r="L40" s="17"/>
      <c r="M40" s="17"/>
      <c r="N40" s="17"/>
      <c r="O40" s="17"/>
      <c r="P40" s="17"/>
      <c r="Q40" s="17"/>
      <c r="R40" s="17"/>
      <c r="S40" s="17"/>
    </row>
    <row r="41" ht="30.0" customHeight="1">
      <c r="A41" s="64"/>
      <c r="B41" s="65" t="s">
        <v>788</v>
      </c>
      <c r="C41" s="2"/>
      <c r="D41" s="2"/>
      <c r="E41" s="3"/>
      <c r="F41" s="17" t="b">
        <v>0</v>
      </c>
      <c r="G41" s="62" t="str">
        <f>IF(F41=TRUE,"d","")</f>
        <v/>
      </c>
      <c r="H41" s="20">
        <f>IF(H40=1,H37,"")</f>
        <v>216</v>
      </c>
      <c r="I41" s="39"/>
      <c r="J41" s="17"/>
      <c r="K41" s="17"/>
      <c r="L41" s="17"/>
      <c r="M41" s="17"/>
      <c r="N41" s="17"/>
      <c r="O41" s="17"/>
      <c r="P41" s="17"/>
      <c r="Q41" s="17"/>
      <c r="R41" s="17"/>
      <c r="S41" s="17"/>
    </row>
    <row r="42" ht="30.0" hidden="1" customHeight="1">
      <c r="A42" s="66" t="s">
        <v>789</v>
      </c>
      <c r="B42" s="2"/>
      <c r="C42" s="2"/>
      <c r="D42" s="2"/>
      <c r="E42" s="3"/>
      <c r="F42" s="17"/>
      <c r="G42" s="17"/>
      <c r="H42" s="20"/>
      <c r="I42" s="39"/>
      <c r="J42" s="17"/>
      <c r="K42" s="17"/>
      <c r="L42" s="17"/>
      <c r="M42" s="17"/>
      <c r="N42" s="17"/>
      <c r="O42" s="17"/>
      <c r="P42" s="17"/>
      <c r="Q42" s="17"/>
      <c r="R42" s="17"/>
      <c r="S42" s="17"/>
    </row>
    <row r="43" ht="30.0" customHeight="1">
      <c r="A43" s="67" t="str">
        <f>IF(OR(H38="a",H38="b",H38="c",H38="d"),A42,"")</f>
        <v/>
      </c>
      <c r="B43" s="68"/>
      <c r="C43" s="68"/>
      <c r="D43" s="68"/>
      <c r="E43" s="69"/>
      <c r="F43" s="17"/>
      <c r="G43" s="17"/>
      <c r="H43" s="20"/>
      <c r="I43" s="39"/>
      <c r="J43" s="17"/>
      <c r="K43" s="17"/>
      <c r="L43" s="17"/>
      <c r="M43" s="17"/>
      <c r="N43" s="17"/>
      <c r="O43" s="17"/>
      <c r="P43" s="17"/>
      <c r="Q43" s="17"/>
      <c r="R43" s="17"/>
      <c r="S43" s="17"/>
    </row>
    <row r="44" ht="49.5" customHeight="1">
      <c r="A44" s="6" t="s">
        <v>790</v>
      </c>
      <c r="B44" s="2"/>
      <c r="C44" s="2"/>
      <c r="D44" s="2"/>
      <c r="E44" s="3"/>
      <c r="F44" s="17"/>
      <c r="G44" s="17" t="s">
        <v>85</v>
      </c>
      <c r="H44" s="20">
        <v>217.0</v>
      </c>
      <c r="I44" s="39"/>
      <c r="J44" s="17"/>
      <c r="K44" s="17"/>
      <c r="L44" s="17"/>
      <c r="M44" s="17"/>
      <c r="N44" s="17"/>
      <c r="O44" s="17"/>
      <c r="P44" s="17"/>
      <c r="Q44" s="17"/>
      <c r="R44" s="17"/>
      <c r="S44" s="17"/>
    </row>
    <row r="45" ht="30.0" customHeight="1">
      <c r="A45" s="60"/>
      <c r="B45" s="61" t="s">
        <v>791</v>
      </c>
      <c r="C45" s="14"/>
      <c r="D45" s="14"/>
      <c r="E45" s="15"/>
      <c r="F45" s="17" t="b">
        <v>0</v>
      </c>
      <c r="G45" s="62" t="str">
        <f>IF(F45=TRUE,"a","")</f>
        <v/>
      </c>
      <c r="H45" s="63" t="str">
        <f>G45&amp;G46&amp;G47&amp;G48</f>
        <v/>
      </c>
      <c r="I45" s="39"/>
      <c r="J45" s="17"/>
      <c r="K45" s="17"/>
      <c r="L45" s="17"/>
      <c r="M45" s="17"/>
      <c r="N45" s="17"/>
      <c r="O45" s="17"/>
      <c r="P45" s="17"/>
      <c r="Q45" s="17"/>
      <c r="R45" s="17"/>
      <c r="S45" s="17"/>
    </row>
    <row r="46" ht="30.0" customHeight="1">
      <c r="A46" s="64"/>
      <c r="B46" s="65" t="s">
        <v>792</v>
      </c>
      <c r="C46" s="2"/>
      <c r="D46" s="2"/>
      <c r="E46" s="3"/>
      <c r="F46" s="17" t="b">
        <v>0</v>
      </c>
      <c r="G46" s="62" t="str">
        <f>IF(F46=TRUE,"b","")</f>
        <v/>
      </c>
      <c r="H46" s="71">
        <f>IF(H45=G44,1,0)</f>
        <v>0</v>
      </c>
      <c r="I46" s="39"/>
      <c r="J46" s="17"/>
      <c r="K46" s="17"/>
      <c r="L46" s="17"/>
      <c r="M46" s="17"/>
      <c r="N46" s="17"/>
      <c r="O46" s="17"/>
      <c r="P46" s="17"/>
      <c r="Q46" s="17"/>
      <c r="R46" s="17"/>
      <c r="S46" s="17"/>
    </row>
    <row r="47" ht="30.0" customHeight="1">
      <c r="A47" s="64"/>
      <c r="B47" s="65" t="s">
        <v>793</v>
      </c>
      <c r="C47" s="2"/>
      <c r="D47" s="2"/>
      <c r="E47" s="3"/>
      <c r="F47" s="17" t="b">
        <v>0</v>
      </c>
      <c r="G47" s="62" t="str">
        <f>IF(F47=TRUE,"c","")</f>
        <v/>
      </c>
      <c r="H47" s="20">
        <f>IF(H45&lt;&gt;G44,1,0)</f>
        <v>1</v>
      </c>
      <c r="I47" s="39"/>
      <c r="J47" s="17"/>
      <c r="K47" s="17"/>
      <c r="L47" s="17"/>
      <c r="M47" s="17"/>
      <c r="N47" s="17"/>
      <c r="O47" s="17"/>
      <c r="P47" s="17"/>
      <c r="Q47" s="17"/>
      <c r="R47" s="17"/>
      <c r="S47" s="17"/>
    </row>
    <row r="48" ht="30.0" customHeight="1">
      <c r="A48" s="64"/>
      <c r="B48" s="65" t="s">
        <v>794</v>
      </c>
      <c r="C48" s="2"/>
      <c r="D48" s="2"/>
      <c r="E48" s="3"/>
      <c r="F48" s="17" t="b">
        <v>0</v>
      </c>
      <c r="G48" s="62" t="str">
        <f>IF(F48=TRUE,"d","")</f>
        <v/>
      </c>
      <c r="H48" s="20">
        <f>IF(H47=1,H44,"")</f>
        <v>217</v>
      </c>
      <c r="I48" s="39"/>
      <c r="J48" s="17"/>
      <c r="K48" s="17"/>
      <c r="L48" s="17"/>
      <c r="M48" s="17"/>
      <c r="N48" s="17"/>
      <c r="O48" s="17"/>
      <c r="P48" s="17"/>
      <c r="Q48" s="17"/>
      <c r="R48" s="17"/>
      <c r="S48" s="17"/>
    </row>
    <row r="49" ht="30.0" hidden="1" customHeight="1">
      <c r="A49" s="66" t="s">
        <v>795</v>
      </c>
      <c r="B49" s="2"/>
      <c r="C49" s="2"/>
      <c r="D49" s="2"/>
      <c r="E49" s="3"/>
      <c r="F49" s="17"/>
      <c r="G49" s="17"/>
      <c r="H49" s="20"/>
      <c r="I49" s="39"/>
      <c r="J49" s="17"/>
      <c r="K49" s="17"/>
      <c r="L49" s="17"/>
      <c r="M49" s="17"/>
      <c r="N49" s="17"/>
      <c r="O49" s="17"/>
      <c r="P49" s="17"/>
      <c r="Q49" s="17"/>
      <c r="R49" s="17"/>
      <c r="S49" s="17"/>
    </row>
    <row r="50" ht="30.0" customHeight="1">
      <c r="A50" s="67" t="str">
        <f>IF(OR(H45="a",H45="b",H45="c",H45="d"),A49,"")</f>
        <v/>
      </c>
      <c r="B50" s="68"/>
      <c r="C50" s="68"/>
      <c r="D50" s="68"/>
      <c r="E50" s="69"/>
      <c r="F50" s="17" t="s">
        <v>129</v>
      </c>
      <c r="G50" s="17"/>
      <c r="H50" s="20"/>
      <c r="I50" s="39"/>
      <c r="J50" s="17"/>
      <c r="K50" s="17"/>
      <c r="L50" s="17"/>
      <c r="M50" s="17"/>
      <c r="N50" s="17"/>
      <c r="O50" s="17"/>
      <c r="P50" s="17"/>
      <c r="Q50" s="17"/>
      <c r="R50" s="17"/>
      <c r="S50" s="17"/>
    </row>
    <row r="51" ht="49.5" customHeight="1">
      <c r="A51" s="6" t="s">
        <v>796</v>
      </c>
      <c r="B51" s="2"/>
      <c r="C51" s="2"/>
      <c r="D51" s="2"/>
      <c r="E51" s="3"/>
      <c r="F51" s="17"/>
      <c r="G51" s="17" t="s">
        <v>85</v>
      </c>
      <c r="H51" s="20">
        <v>218.0</v>
      </c>
      <c r="I51" s="39"/>
      <c r="J51" s="17"/>
      <c r="K51" s="17"/>
      <c r="L51" s="17"/>
      <c r="M51" s="17"/>
      <c r="N51" s="17"/>
      <c r="O51" s="17"/>
      <c r="P51" s="17"/>
      <c r="Q51" s="17"/>
      <c r="R51" s="17"/>
      <c r="S51" s="17"/>
    </row>
    <row r="52" ht="30.0" customHeight="1">
      <c r="A52" s="60"/>
      <c r="B52" s="61" t="s">
        <v>797</v>
      </c>
      <c r="C52" s="14"/>
      <c r="D52" s="14"/>
      <c r="E52" s="15"/>
      <c r="F52" s="17" t="b">
        <v>0</v>
      </c>
      <c r="G52" s="62" t="str">
        <f>IF(F52=TRUE,"a","")</f>
        <v/>
      </c>
      <c r="H52" s="63" t="str">
        <f>G52&amp;G53&amp;G54&amp;G55</f>
        <v/>
      </c>
      <c r="I52" s="39"/>
      <c r="J52" s="17"/>
      <c r="K52" s="17"/>
      <c r="L52" s="17"/>
      <c r="M52" s="17"/>
      <c r="N52" s="17"/>
      <c r="O52" s="17"/>
      <c r="P52" s="17"/>
      <c r="Q52" s="17"/>
      <c r="R52" s="17"/>
      <c r="S52" s="17"/>
    </row>
    <row r="53" ht="30.0" customHeight="1">
      <c r="A53" s="64"/>
      <c r="B53" s="65" t="s">
        <v>798</v>
      </c>
      <c r="C53" s="2"/>
      <c r="D53" s="2"/>
      <c r="E53" s="3"/>
      <c r="F53" s="17" t="b">
        <v>0</v>
      </c>
      <c r="G53" s="62" t="str">
        <f>IF(F53=TRUE,"b","")</f>
        <v/>
      </c>
      <c r="H53" s="71">
        <f>IF(H52=G51,1,0)</f>
        <v>0</v>
      </c>
      <c r="I53" s="39"/>
      <c r="J53" s="17"/>
      <c r="K53" s="17"/>
      <c r="L53" s="17"/>
      <c r="M53" s="17"/>
      <c r="N53" s="17"/>
      <c r="O53" s="17"/>
      <c r="P53" s="17"/>
      <c r="Q53" s="17"/>
      <c r="R53" s="17"/>
      <c r="S53" s="17"/>
    </row>
    <row r="54" ht="30.0" customHeight="1">
      <c r="A54" s="64"/>
      <c r="B54" s="65" t="s">
        <v>799</v>
      </c>
      <c r="C54" s="2"/>
      <c r="D54" s="2"/>
      <c r="E54" s="3"/>
      <c r="F54" s="17" t="b">
        <v>0</v>
      </c>
      <c r="G54" s="62" t="str">
        <f>IF(F54=TRUE,"c","")</f>
        <v/>
      </c>
      <c r="H54" s="20">
        <f>IF(H52&lt;&gt;G51,1,0)</f>
        <v>1</v>
      </c>
      <c r="I54" s="39"/>
      <c r="J54" s="17"/>
      <c r="K54" s="17"/>
      <c r="L54" s="17"/>
      <c r="M54" s="17"/>
      <c r="N54" s="17"/>
      <c r="O54" s="17"/>
      <c r="P54" s="17"/>
      <c r="Q54" s="17"/>
      <c r="R54" s="17"/>
      <c r="S54" s="17"/>
    </row>
    <row r="55" ht="30.0" customHeight="1">
      <c r="A55" s="64"/>
      <c r="B55" s="65" t="s">
        <v>800</v>
      </c>
      <c r="C55" s="2"/>
      <c r="D55" s="2"/>
      <c r="E55" s="3"/>
      <c r="F55" s="17" t="b">
        <v>0</v>
      </c>
      <c r="G55" s="62" t="str">
        <f>IF(F55=TRUE,"d","")</f>
        <v/>
      </c>
      <c r="H55" s="20">
        <f>IF(H54=1,H51,"")</f>
        <v>218</v>
      </c>
      <c r="I55" s="39"/>
      <c r="J55" s="17"/>
      <c r="K55" s="17"/>
      <c r="L55" s="17"/>
      <c r="M55" s="17"/>
      <c r="N55" s="17"/>
      <c r="O55" s="17"/>
      <c r="P55" s="17"/>
      <c r="Q55" s="17"/>
      <c r="R55" s="17"/>
      <c r="S55" s="17"/>
    </row>
    <row r="56" ht="30.0" hidden="1" customHeight="1">
      <c r="A56" s="66" t="s">
        <v>801</v>
      </c>
      <c r="B56" s="2"/>
      <c r="C56" s="2"/>
      <c r="D56" s="2"/>
      <c r="E56" s="3"/>
      <c r="F56" s="17"/>
      <c r="G56" s="17"/>
      <c r="H56" s="20"/>
      <c r="I56" s="39"/>
      <c r="J56" s="17"/>
      <c r="K56" s="17"/>
      <c r="L56" s="17"/>
      <c r="M56" s="17"/>
      <c r="N56" s="17"/>
      <c r="O56" s="17"/>
      <c r="P56" s="17"/>
      <c r="Q56" s="17"/>
      <c r="R56" s="17"/>
      <c r="S56" s="17"/>
    </row>
    <row r="57" ht="30.0" customHeight="1">
      <c r="A57" s="67" t="str">
        <f>IF(OR(H52="a",H52="b",H52="c",H52="d"),A56,"")</f>
        <v/>
      </c>
      <c r="B57" s="68"/>
      <c r="C57" s="68"/>
      <c r="D57" s="68"/>
      <c r="E57" s="69"/>
      <c r="F57" s="17"/>
      <c r="G57" s="17"/>
      <c r="H57" s="20"/>
      <c r="I57" s="39"/>
      <c r="J57" s="17"/>
      <c r="K57" s="17"/>
      <c r="L57" s="17"/>
      <c r="M57" s="17"/>
      <c r="N57" s="17"/>
      <c r="O57" s="17"/>
      <c r="P57" s="17"/>
      <c r="Q57" s="17"/>
      <c r="R57" s="17"/>
      <c r="S57" s="17"/>
    </row>
    <row r="58" ht="49.5" customHeight="1">
      <c r="A58" s="6" t="s">
        <v>802</v>
      </c>
      <c r="B58" s="2"/>
      <c r="C58" s="2"/>
      <c r="D58" s="2"/>
      <c r="E58" s="3"/>
      <c r="F58" s="17"/>
      <c r="G58" s="17" t="s">
        <v>87</v>
      </c>
      <c r="H58" s="20">
        <v>219.0</v>
      </c>
      <c r="I58" s="39"/>
      <c r="J58" s="17"/>
      <c r="K58" s="17"/>
      <c r="L58" s="17"/>
      <c r="M58" s="17"/>
      <c r="N58" s="17"/>
      <c r="O58" s="17"/>
      <c r="P58" s="17"/>
      <c r="Q58" s="17"/>
      <c r="R58" s="17"/>
      <c r="S58" s="17"/>
    </row>
    <row r="59" ht="30.0" customHeight="1">
      <c r="A59" s="60"/>
      <c r="B59" s="61" t="s">
        <v>803</v>
      </c>
      <c r="C59" s="14"/>
      <c r="D59" s="14"/>
      <c r="E59" s="15"/>
      <c r="F59" s="17" t="b">
        <v>0</v>
      </c>
      <c r="G59" s="62" t="str">
        <f>IF(F59=TRUE,"a","")</f>
        <v/>
      </c>
      <c r="H59" s="63" t="str">
        <f>G59&amp;G60&amp;G61&amp;G62</f>
        <v/>
      </c>
      <c r="I59" s="39"/>
      <c r="J59" s="17"/>
      <c r="K59" s="17"/>
      <c r="L59" s="17"/>
      <c r="M59" s="17"/>
      <c r="N59" s="17"/>
      <c r="O59" s="17"/>
      <c r="P59" s="17"/>
      <c r="Q59" s="17"/>
      <c r="R59" s="17"/>
      <c r="S59" s="17"/>
    </row>
    <row r="60" ht="30.0" customHeight="1">
      <c r="A60" s="64"/>
      <c r="B60" s="65" t="s">
        <v>804</v>
      </c>
      <c r="C60" s="2"/>
      <c r="D60" s="2"/>
      <c r="E60" s="3"/>
      <c r="F60" s="17" t="b">
        <v>0</v>
      </c>
      <c r="G60" s="62" t="str">
        <f>IF(F60=TRUE,"b","")</f>
        <v/>
      </c>
      <c r="H60" s="71">
        <f>IF(H59=G58,1,0)</f>
        <v>0</v>
      </c>
      <c r="I60" s="39"/>
      <c r="J60" s="17"/>
      <c r="K60" s="17"/>
      <c r="L60" s="17"/>
      <c r="M60" s="17"/>
      <c r="N60" s="17"/>
      <c r="O60" s="17"/>
      <c r="P60" s="17"/>
      <c r="Q60" s="17"/>
      <c r="R60" s="17"/>
      <c r="S60" s="17"/>
    </row>
    <row r="61" ht="30.0" customHeight="1">
      <c r="A61" s="64"/>
      <c r="B61" s="65" t="s">
        <v>805</v>
      </c>
      <c r="C61" s="2"/>
      <c r="D61" s="2"/>
      <c r="E61" s="3"/>
      <c r="F61" s="17" t="b">
        <v>0</v>
      </c>
      <c r="G61" s="62" t="str">
        <f>IF(F61=TRUE,"c","")</f>
        <v/>
      </c>
      <c r="H61" s="20">
        <f>IF(H59&lt;&gt;G58,1,0)</f>
        <v>1</v>
      </c>
      <c r="I61" s="39"/>
      <c r="J61" s="17"/>
      <c r="K61" s="17"/>
      <c r="L61" s="17"/>
      <c r="M61" s="17"/>
      <c r="N61" s="17"/>
      <c r="O61" s="17"/>
      <c r="P61" s="17"/>
      <c r="Q61" s="17"/>
      <c r="R61" s="17"/>
      <c r="S61" s="17"/>
    </row>
    <row r="62" ht="30.0" customHeight="1">
      <c r="A62" s="64"/>
      <c r="B62" s="65" t="s">
        <v>806</v>
      </c>
      <c r="C62" s="2"/>
      <c r="D62" s="2"/>
      <c r="E62" s="3"/>
      <c r="F62" s="17" t="b">
        <v>0</v>
      </c>
      <c r="G62" s="62" t="str">
        <f>IF(F62=TRUE,"d","")</f>
        <v/>
      </c>
      <c r="H62" s="20">
        <f>IF(H61=1,H58,"")</f>
        <v>219</v>
      </c>
      <c r="I62" s="39"/>
      <c r="J62" s="17"/>
      <c r="K62" s="17"/>
      <c r="L62" s="17"/>
      <c r="M62" s="17"/>
      <c r="N62" s="17"/>
      <c r="O62" s="17"/>
      <c r="P62" s="17"/>
      <c r="Q62" s="17"/>
      <c r="R62" s="17"/>
      <c r="S62" s="17"/>
    </row>
    <row r="63" ht="30.0" hidden="1" customHeight="1">
      <c r="A63" s="66" t="s">
        <v>807</v>
      </c>
      <c r="B63" s="2"/>
      <c r="C63" s="2"/>
      <c r="D63" s="2"/>
      <c r="E63" s="3"/>
      <c r="F63" s="17"/>
      <c r="G63" s="17"/>
      <c r="H63" s="20"/>
      <c r="I63" s="39"/>
      <c r="J63" s="17"/>
      <c r="K63" s="17"/>
      <c r="L63" s="17"/>
      <c r="M63" s="17"/>
      <c r="N63" s="17"/>
      <c r="O63" s="17"/>
      <c r="P63" s="17"/>
      <c r="Q63" s="17"/>
      <c r="R63" s="17"/>
      <c r="S63" s="17"/>
    </row>
    <row r="64" ht="30.0" customHeight="1">
      <c r="A64" s="67" t="str">
        <f>IF(OR(H59="a",H59="b",H59="c",H59="d"),A63,"")</f>
        <v/>
      </c>
      <c r="B64" s="68"/>
      <c r="C64" s="68"/>
      <c r="D64" s="68"/>
      <c r="E64" s="69"/>
      <c r="F64" s="17"/>
      <c r="G64" s="17"/>
      <c r="H64" s="20"/>
      <c r="I64" s="39"/>
      <c r="J64" s="17"/>
      <c r="K64" s="17"/>
      <c r="L64" s="17"/>
      <c r="M64" s="17"/>
      <c r="N64" s="17"/>
      <c r="O64" s="17"/>
      <c r="P64" s="17"/>
      <c r="Q64" s="17"/>
      <c r="R64" s="17"/>
      <c r="S64" s="17"/>
    </row>
    <row r="65" ht="49.5" customHeight="1">
      <c r="A65" s="6" t="s">
        <v>808</v>
      </c>
      <c r="B65" s="2"/>
      <c r="C65" s="2"/>
      <c r="D65" s="2"/>
      <c r="E65" s="3"/>
      <c r="F65" s="17"/>
      <c r="G65" s="17" t="s">
        <v>87</v>
      </c>
      <c r="H65" s="20">
        <v>220.0</v>
      </c>
      <c r="I65" s="39"/>
      <c r="J65" s="17"/>
      <c r="K65" s="17"/>
      <c r="L65" s="17"/>
      <c r="M65" s="17"/>
      <c r="N65" s="17"/>
      <c r="O65" s="17"/>
      <c r="P65" s="17"/>
      <c r="Q65" s="17"/>
      <c r="R65" s="17"/>
      <c r="S65" s="17"/>
    </row>
    <row r="66" ht="30.0" customHeight="1">
      <c r="A66" s="60"/>
      <c r="B66" s="61" t="s">
        <v>809</v>
      </c>
      <c r="C66" s="14"/>
      <c r="D66" s="14"/>
      <c r="E66" s="15"/>
      <c r="F66" s="17" t="b">
        <v>0</v>
      </c>
      <c r="G66" s="62" t="str">
        <f>IF(F66=TRUE,"a","")</f>
        <v/>
      </c>
      <c r="H66" s="63" t="str">
        <f>G66&amp;G67&amp;G68&amp;G69</f>
        <v/>
      </c>
      <c r="I66" s="39"/>
      <c r="J66" s="17"/>
      <c r="K66" s="17"/>
      <c r="L66" s="17"/>
      <c r="M66" s="17"/>
      <c r="N66" s="17"/>
      <c r="O66" s="17"/>
      <c r="P66" s="17"/>
      <c r="Q66" s="17"/>
      <c r="R66" s="17"/>
      <c r="S66" s="17"/>
    </row>
    <row r="67" ht="30.0" customHeight="1">
      <c r="A67" s="64"/>
      <c r="B67" s="65" t="s">
        <v>810</v>
      </c>
      <c r="C67" s="2"/>
      <c r="D67" s="2"/>
      <c r="E67" s="3"/>
      <c r="F67" s="17" t="b">
        <v>0</v>
      </c>
      <c r="G67" s="62" t="str">
        <f>IF(F67=TRUE,"b","")</f>
        <v/>
      </c>
      <c r="H67" s="71">
        <f>IF(H66=G65,1,0)</f>
        <v>0</v>
      </c>
      <c r="I67" s="39"/>
      <c r="J67" s="17"/>
      <c r="K67" s="17"/>
      <c r="L67" s="17"/>
      <c r="M67" s="17"/>
      <c r="N67" s="17"/>
      <c r="O67" s="17"/>
      <c r="P67" s="17"/>
      <c r="Q67" s="17"/>
      <c r="R67" s="17"/>
      <c r="S67" s="17"/>
    </row>
    <row r="68" ht="30.0" customHeight="1">
      <c r="A68" s="64"/>
      <c r="B68" s="65" t="s">
        <v>811</v>
      </c>
      <c r="C68" s="2"/>
      <c r="D68" s="2"/>
      <c r="E68" s="3"/>
      <c r="F68" s="17" t="b">
        <v>0</v>
      </c>
      <c r="G68" s="62" t="str">
        <f>IF(F68=TRUE,"c","")</f>
        <v/>
      </c>
      <c r="H68" s="20">
        <f>IF(H66&lt;&gt;G65,1,0)</f>
        <v>1</v>
      </c>
      <c r="I68" s="39"/>
      <c r="J68" s="17"/>
      <c r="K68" s="17"/>
      <c r="L68" s="17"/>
      <c r="M68" s="17"/>
      <c r="N68" s="17"/>
      <c r="O68" s="17"/>
      <c r="P68" s="17"/>
      <c r="Q68" s="17"/>
      <c r="R68" s="17"/>
      <c r="S68" s="17"/>
    </row>
    <row r="69" ht="30.0" customHeight="1">
      <c r="A69" s="64"/>
      <c r="B69" s="65" t="s">
        <v>812</v>
      </c>
      <c r="C69" s="2"/>
      <c r="D69" s="2"/>
      <c r="E69" s="3"/>
      <c r="F69" s="17" t="b">
        <v>0</v>
      </c>
      <c r="G69" s="62" t="str">
        <f>IF(F69=TRUE,"d","")</f>
        <v/>
      </c>
      <c r="H69" s="20">
        <f>IF(H68=1,H65,"")</f>
        <v>220</v>
      </c>
      <c r="I69" s="39"/>
      <c r="J69" s="17"/>
      <c r="K69" s="17"/>
      <c r="L69" s="17"/>
      <c r="M69" s="17"/>
      <c r="N69" s="17"/>
      <c r="O69" s="17"/>
      <c r="P69" s="17"/>
      <c r="Q69" s="17"/>
      <c r="R69" s="17"/>
      <c r="S69" s="17"/>
    </row>
    <row r="70" ht="30.0" hidden="1" customHeight="1">
      <c r="A70" s="66" t="s">
        <v>813</v>
      </c>
      <c r="B70" s="2"/>
      <c r="C70" s="2"/>
      <c r="D70" s="2"/>
      <c r="E70" s="3"/>
      <c r="F70" s="17"/>
      <c r="G70" s="17"/>
      <c r="H70" s="20"/>
      <c r="I70" s="39"/>
      <c r="J70" s="17"/>
      <c r="K70" s="17"/>
      <c r="L70" s="17"/>
      <c r="M70" s="17"/>
      <c r="N70" s="17"/>
      <c r="O70" s="17"/>
      <c r="P70" s="17"/>
      <c r="Q70" s="17"/>
      <c r="R70" s="17"/>
      <c r="S70" s="17"/>
    </row>
    <row r="71" ht="30.0" customHeight="1">
      <c r="A71" s="67" t="str">
        <f>IF(OR(H66="a",H66="b",H66="c",H66="d"),A70,"")</f>
        <v/>
      </c>
      <c r="B71" s="68"/>
      <c r="C71" s="68"/>
      <c r="D71" s="68"/>
      <c r="E71" s="69"/>
      <c r="F71" s="17" t="s">
        <v>129</v>
      </c>
      <c r="G71" s="17"/>
      <c r="H71" s="20"/>
      <c r="I71" s="39"/>
      <c r="J71" s="17"/>
      <c r="K71" s="17"/>
      <c r="L71" s="17"/>
      <c r="M71" s="17"/>
      <c r="N71" s="17"/>
      <c r="O71" s="17"/>
      <c r="P71" s="17"/>
      <c r="Q71" s="17"/>
      <c r="R71" s="17"/>
      <c r="S71" s="17"/>
    </row>
    <row r="72" ht="49.5" customHeight="1">
      <c r="A72" s="6" t="s">
        <v>814</v>
      </c>
      <c r="B72" s="2"/>
      <c r="C72" s="2"/>
      <c r="D72" s="2"/>
      <c r="E72" s="3"/>
      <c r="F72" s="17"/>
      <c r="G72" s="17" t="s">
        <v>87</v>
      </c>
      <c r="H72" s="20">
        <v>221.0</v>
      </c>
      <c r="I72" s="39"/>
      <c r="J72" s="17"/>
      <c r="K72" s="17"/>
      <c r="L72" s="17"/>
      <c r="M72" s="17"/>
      <c r="N72" s="17"/>
      <c r="O72" s="17"/>
      <c r="P72" s="17"/>
      <c r="Q72" s="17"/>
      <c r="R72" s="17"/>
      <c r="S72" s="17"/>
    </row>
    <row r="73" ht="30.0" customHeight="1">
      <c r="A73" s="60"/>
      <c r="B73" s="61" t="s">
        <v>815</v>
      </c>
      <c r="C73" s="14"/>
      <c r="D73" s="14"/>
      <c r="E73" s="15"/>
      <c r="F73" s="17" t="b">
        <v>0</v>
      </c>
      <c r="G73" s="62" t="str">
        <f>IF(F73=TRUE,"a","")</f>
        <v/>
      </c>
      <c r="H73" s="63" t="str">
        <f>G73&amp;G74&amp;G75&amp;G76</f>
        <v/>
      </c>
      <c r="I73" s="39"/>
      <c r="J73" s="17"/>
      <c r="K73" s="17"/>
      <c r="L73" s="17"/>
      <c r="M73" s="17"/>
      <c r="N73" s="17"/>
      <c r="O73" s="17"/>
      <c r="P73" s="17"/>
      <c r="Q73" s="17"/>
      <c r="R73" s="17"/>
      <c r="S73" s="17"/>
    </row>
    <row r="74" ht="30.0" customHeight="1">
      <c r="A74" s="64"/>
      <c r="B74" s="65" t="s">
        <v>816</v>
      </c>
      <c r="C74" s="2"/>
      <c r="D74" s="2"/>
      <c r="E74" s="3"/>
      <c r="F74" s="17" t="b">
        <v>0</v>
      </c>
      <c r="G74" s="62" t="str">
        <f>IF(F74=TRUE,"b","")</f>
        <v/>
      </c>
      <c r="H74" s="71">
        <f>IF(H73=G72,1,0)</f>
        <v>0</v>
      </c>
      <c r="I74" s="39"/>
      <c r="J74" s="17"/>
      <c r="K74" s="17"/>
      <c r="L74" s="17"/>
      <c r="M74" s="17"/>
      <c r="N74" s="17"/>
      <c r="O74" s="17"/>
      <c r="P74" s="17"/>
      <c r="Q74" s="17"/>
      <c r="R74" s="17"/>
      <c r="S74" s="17"/>
    </row>
    <row r="75" ht="30.0" customHeight="1">
      <c r="A75" s="64"/>
      <c r="B75" s="65" t="s">
        <v>817</v>
      </c>
      <c r="C75" s="2"/>
      <c r="D75" s="2"/>
      <c r="E75" s="3"/>
      <c r="F75" s="17" t="b">
        <v>0</v>
      </c>
      <c r="G75" s="62" t="str">
        <f>IF(F75=TRUE,"c","")</f>
        <v/>
      </c>
      <c r="H75" s="20">
        <f>IF(H73&lt;&gt;G72,1,0)</f>
        <v>1</v>
      </c>
      <c r="I75" s="39"/>
      <c r="J75" s="17"/>
      <c r="K75" s="17"/>
      <c r="L75" s="17"/>
      <c r="M75" s="17"/>
      <c r="N75" s="17"/>
      <c r="O75" s="17"/>
      <c r="P75" s="17"/>
      <c r="Q75" s="17"/>
      <c r="R75" s="17"/>
      <c r="S75" s="17"/>
    </row>
    <row r="76" ht="30.0" customHeight="1">
      <c r="A76" s="64"/>
      <c r="B76" s="65" t="s">
        <v>818</v>
      </c>
      <c r="C76" s="2"/>
      <c r="D76" s="2"/>
      <c r="E76" s="3"/>
      <c r="F76" s="17" t="b">
        <v>0</v>
      </c>
      <c r="G76" s="62" t="str">
        <f>IF(F76=TRUE,"d","")</f>
        <v/>
      </c>
      <c r="H76" s="20">
        <f>IF(H75=1,H72,"")</f>
        <v>221</v>
      </c>
      <c r="I76" s="39"/>
      <c r="J76" s="17"/>
      <c r="K76" s="17"/>
      <c r="L76" s="17"/>
      <c r="M76" s="17"/>
      <c r="N76" s="17"/>
      <c r="O76" s="17"/>
      <c r="P76" s="17"/>
      <c r="Q76" s="17"/>
      <c r="R76" s="17"/>
      <c r="S76" s="17"/>
    </row>
    <row r="77" ht="30.0" hidden="1" customHeight="1">
      <c r="A77" s="66" t="s">
        <v>752</v>
      </c>
      <c r="B77" s="2"/>
      <c r="C77" s="2"/>
      <c r="D77" s="2"/>
      <c r="E77" s="3"/>
      <c r="F77" s="17"/>
      <c r="G77" s="17"/>
      <c r="H77" s="20"/>
      <c r="I77" s="39"/>
      <c r="J77" s="17"/>
      <c r="K77" s="17"/>
      <c r="L77" s="17"/>
      <c r="M77" s="17"/>
      <c r="N77" s="17"/>
      <c r="O77" s="17"/>
      <c r="P77" s="17"/>
      <c r="Q77" s="17"/>
      <c r="R77" s="17"/>
      <c r="S77" s="17"/>
    </row>
    <row r="78" ht="30.0" customHeight="1">
      <c r="A78" s="72" t="str">
        <f>IF(OR(H73="a",H73="b",H73="c",H73="d"),A77,"")</f>
        <v/>
      </c>
      <c r="B78" s="68"/>
      <c r="C78" s="68"/>
      <c r="D78" s="68"/>
      <c r="E78" s="69"/>
      <c r="F78" s="17"/>
      <c r="G78" s="17"/>
      <c r="H78" s="20"/>
      <c r="I78" s="39"/>
      <c r="J78" s="17"/>
      <c r="K78" s="17"/>
      <c r="L78" s="17"/>
      <c r="M78" s="17"/>
      <c r="N78" s="17"/>
      <c r="O78" s="17"/>
      <c r="P78" s="17"/>
      <c r="Q78" s="17"/>
      <c r="R78" s="17"/>
      <c r="S78" s="17"/>
    </row>
    <row r="79" ht="14.25" customHeight="1">
      <c r="A79" s="17"/>
      <c r="B79" s="17"/>
      <c r="C79" s="17"/>
      <c r="D79" s="17"/>
      <c r="E79" s="17"/>
      <c r="F79" s="17"/>
      <c r="G79" s="17"/>
      <c r="H79" s="17"/>
      <c r="I79" s="39"/>
      <c r="J79" s="17"/>
      <c r="K79" s="17"/>
      <c r="L79" s="17"/>
      <c r="M79" s="17"/>
      <c r="N79" s="17"/>
      <c r="O79" s="17"/>
      <c r="P79" s="17"/>
      <c r="Q79" s="17"/>
      <c r="R79" s="17"/>
      <c r="S79" s="17"/>
    </row>
    <row r="80" ht="14.25" customHeight="1">
      <c r="A80" s="17"/>
      <c r="B80" s="17"/>
      <c r="C80" s="17"/>
      <c r="D80" s="17"/>
      <c r="E80" s="17"/>
      <c r="F80" s="17"/>
      <c r="G80" s="17"/>
      <c r="H80" s="17"/>
      <c r="I80" s="39"/>
      <c r="J80" s="17"/>
      <c r="K80" s="17"/>
      <c r="L80" s="17"/>
      <c r="M80" s="17"/>
      <c r="N80" s="17"/>
      <c r="O80" s="17"/>
      <c r="P80" s="17"/>
      <c r="Q80" s="17"/>
      <c r="R80" s="17"/>
      <c r="S80" s="17"/>
    </row>
    <row r="81" ht="14.25" customHeight="1">
      <c r="A81" s="17"/>
      <c r="B81" s="17"/>
      <c r="C81" s="17"/>
      <c r="D81" s="17"/>
      <c r="E81" s="17"/>
      <c r="F81" s="17"/>
      <c r="G81" s="17"/>
      <c r="H81" s="17"/>
      <c r="I81" s="39"/>
      <c r="J81" s="17"/>
      <c r="K81" s="17"/>
      <c r="L81" s="17"/>
      <c r="M81" s="17"/>
      <c r="N81" s="17"/>
      <c r="O81" s="17"/>
      <c r="P81" s="17"/>
      <c r="Q81" s="17"/>
      <c r="R81" s="17"/>
      <c r="S81" s="17"/>
    </row>
    <row r="82" ht="14.25" customHeight="1">
      <c r="A82" s="17"/>
      <c r="B82" s="17"/>
      <c r="C82" s="17"/>
      <c r="D82" s="17"/>
      <c r="E82" s="17"/>
      <c r="F82" s="17"/>
      <c r="G82" s="17"/>
      <c r="H82" s="17"/>
      <c r="I82" s="39"/>
      <c r="J82" s="17"/>
      <c r="K82" s="17"/>
      <c r="L82" s="17"/>
      <c r="M82" s="17"/>
      <c r="N82" s="17"/>
      <c r="O82" s="17"/>
      <c r="P82" s="17"/>
      <c r="Q82" s="17"/>
      <c r="R82" s="17"/>
      <c r="S82" s="17"/>
    </row>
    <row r="83" ht="14.25" customHeight="1">
      <c r="A83" s="17"/>
      <c r="B83" s="17"/>
      <c r="C83" s="17"/>
      <c r="D83" s="17"/>
      <c r="E83" s="17"/>
      <c r="F83" s="17"/>
      <c r="G83" s="17"/>
      <c r="H83" s="17"/>
      <c r="I83" s="39"/>
      <c r="J83" s="17"/>
      <c r="K83" s="17"/>
      <c r="L83" s="17"/>
      <c r="M83" s="17"/>
      <c r="N83" s="17"/>
      <c r="O83" s="17"/>
      <c r="P83" s="17"/>
      <c r="Q83" s="17"/>
      <c r="R83" s="17"/>
      <c r="S83" s="17"/>
    </row>
    <row r="84" ht="14.25" customHeight="1">
      <c r="A84" s="17"/>
      <c r="B84" s="17"/>
      <c r="C84" s="17"/>
      <c r="D84" s="17"/>
      <c r="E84" s="17"/>
      <c r="F84" s="17"/>
      <c r="G84" s="17"/>
      <c r="H84" s="17"/>
      <c r="I84" s="39"/>
      <c r="J84" s="17"/>
      <c r="K84" s="17"/>
      <c r="L84" s="17"/>
      <c r="M84" s="17"/>
      <c r="N84" s="17"/>
      <c r="O84" s="17"/>
      <c r="P84" s="17"/>
      <c r="Q84" s="17"/>
      <c r="R84" s="17"/>
      <c r="S84" s="17"/>
    </row>
    <row r="85" ht="14.25" customHeight="1">
      <c r="A85" s="17"/>
      <c r="B85" s="17"/>
      <c r="C85" s="17"/>
      <c r="D85" s="17"/>
      <c r="E85" s="17"/>
      <c r="F85" s="17"/>
      <c r="G85" s="17"/>
      <c r="H85" s="17"/>
      <c r="I85" s="39"/>
      <c r="J85" s="17"/>
      <c r="K85" s="17"/>
      <c r="L85" s="17"/>
      <c r="M85" s="17"/>
      <c r="N85" s="17"/>
      <c r="O85" s="17"/>
      <c r="P85" s="17"/>
      <c r="Q85" s="17"/>
      <c r="R85" s="17"/>
      <c r="S85" s="17"/>
    </row>
    <row r="86" ht="14.25" customHeight="1">
      <c r="A86" s="17"/>
      <c r="B86" s="17"/>
      <c r="C86" s="17"/>
      <c r="D86" s="17"/>
      <c r="E86" s="17"/>
      <c r="F86" s="17"/>
      <c r="G86" s="17"/>
      <c r="H86" s="17"/>
      <c r="I86" s="39"/>
      <c r="J86" s="17"/>
      <c r="K86" s="17"/>
      <c r="L86" s="17"/>
      <c r="M86" s="17"/>
      <c r="N86" s="17"/>
      <c r="O86" s="17"/>
      <c r="P86" s="17"/>
      <c r="Q86" s="17"/>
      <c r="R86" s="17"/>
      <c r="S86" s="17"/>
    </row>
    <row r="87" ht="14.25" customHeight="1">
      <c r="A87" s="17"/>
      <c r="B87" s="17"/>
      <c r="C87" s="17"/>
      <c r="D87" s="17"/>
      <c r="E87" s="17"/>
      <c r="F87" s="17"/>
      <c r="G87" s="17"/>
      <c r="H87" s="17"/>
      <c r="I87" s="39"/>
      <c r="J87" s="17"/>
      <c r="K87" s="17"/>
      <c r="L87" s="17"/>
      <c r="M87" s="17"/>
      <c r="N87" s="17"/>
      <c r="O87" s="17"/>
      <c r="P87" s="17"/>
      <c r="Q87" s="17"/>
      <c r="R87" s="17"/>
      <c r="S87" s="17"/>
    </row>
    <row r="88" ht="14.25" customHeight="1">
      <c r="A88" s="17"/>
      <c r="B88" s="17"/>
      <c r="C88" s="17"/>
      <c r="D88" s="17"/>
      <c r="E88" s="17"/>
      <c r="F88" s="17"/>
      <c r="G88" s="17"/>
      <c r="H88" s="17"/>
      <c r="I88" s="39"/>
      <c r="J88" s="17"/>
      <c r="K88" s="17"/>
      <c r="L88" s="17"/>
      <c r="M88" s="17"/>
      <c r="N88" s="17"/>
      <c r="O88" s="17"/>
      <c r="P88" s="17"/>
      <c r="Q88" s="17"/>
      <c r="R88" s="17"/>
      <c r="S88" s="17"/>
    </row>
    <row r="89" ht="14.25" customHeight="1">
      <c r="A89" s="17"/>
      <c r="B89" s="17"/>
      <c r="C89" s="17"/>
      <c r="D89" s="17"/>
      <c r="E89" s="17"/>
      <c r="F89" s="17"/>
      <c r="G89" s="17"/>
      <c r="H89" s="17"/>
      <c r="I89" s="39"/>
      <c r="J89" s="17"/>
      <c r="K89" s="17"/>
      <c r="L89" s="17"/>
      <c r="M89" s="17"/>
      <c r="N89" s="17"/>
      <c r="O89" s="17"/>
      <c r="P89" s="17"/>
      <c r="Q89" s="17"/>
      <c r="R89" s="17"/>
      <c r="S89" s="17"/>
    </row>
    <row r="90" ht="14.25" customHeight="1">
      <c r="A90" s="17"/>
      <c r="B90" s="17"/>
      <c r="C90" s="17"/>
      <c r="D90" s="17"/>
      <c r="E90" s="17"/>
      <c r="F90" s="17"/>
      <c r="G90" s="17"/>
      <c r="H90" s="17"/>
      <c r="I90" s="39"/>
      <c r="J90" s="17"/>
      <c r="K90" s="17"/>
      <c r="L90" s="17"/>
      <c r="M90" s="17"/>
      <c r="N90" s="17"/>
      <c r="O90" s="17"/>
      <c r="P90" s="17"/>
      <c r="Q90" s="17"/>
      <c r="R90" s="17"/>
      <c r="S90" s="17"/>
    </row>
    <row r="91" ht="14.25" customHeight="1">
      <c r="A91" s="17"/>
      <c r="B91" s="17"/>
      <c r="C91" s="17"/>
      <c r="D91" s="17"/>
      <c r="E91" s="17"/>
      <c r="F91" s="17"/>
      <c r="G91" s="17"/>
      <c r="H91" s="17"/>
      <c r="I91" s="39"/>
      <c r="J91" s="17"/>
      <c r="K91" s="17"/>
      <c r="L91" s="17"/>
      <c r="M91" s="17"/>
      <c r="N91" s="17"/>
      <c r="O91" s="17"/>
      <c r="P91" s="17"/>
      <c r="Q91" s="17"/>
      <c r="R91" s="17"/>
      <c r="S91" s="17"/>
    </row>
    <row r="92" ht="14.25" customHeight="1">
      <c r="A92" s="17"/>
      <c r="B92" s="17"/>
      <c r="C92" s="17"/>
      <c r="D92" s="17"/>
      <c r="E92" s="17"/>
      <c r="F92" s="17"/>
      <c r="G92" s="17"/>
      <c r="H92" s="17"/>
      <c r="I92" s="39"/>
      <c r="J92" s="17"/>
      <c r="K92" s="17"/>
      <c r="L92" s="17"/>
      <c r="M92" s="17"/>
      <c r="N92" s="17"/>
      <c r="O92" s="17"/>
      <c r="P92" s="17"/>
      <c r="Q92" s="17"/>
      <c r="R92" s="17"/>
      <c r="S92" s="17"/>
    </row>
    <row r="93" ht="14.25" customHeight="1">
      <c r="A93" s="17"/>
      <c r="B93" s="17"/>
      <c r="C93" s="17"/>
      <c r="D93" s="17"/>
      <c r="E93" s="17"/>
      <c r="F93" s="17"/>
      <c r="G93" s="17"/>
      <c r="H93" s="17"/>
      <c r="I93" s="39"/>
      <c r="J93" s="17"/>
      <c r="K93" s="17"/>
      <c r="L93" s="17"/>
      <c r="M93" s="17"/>
      <c r="N93" s="17"/>
      <c r="O93" s="17"/>
      <c r="P93" s="17"/>
      <c r="Q93" s="17"/>
      <c r="R93" s="17"/>
      <c r="S93" s="17"/>
    </row>
    <row r="94" ht="14.25" customHeight="1">
      <c r="A94" s="17"/>
      <c r="B94" s="17"/>
      <c r="C94" s="17"/>
      <c r="D94" s="17"/>
      <c r="E94" s="17"/>
      <c r="F94" s="17"/>
      <c r="G94" s="17"/>
      <c r="H94" s="17"/>
      <c r="I94" s="39"/>
      <c r="J94" s="17"/>
      <c r="K94" s="17"/>
      <c r="L94" s="17"/>
      <c r="M94" s="17"/>
      <c r="N94" s="17"/>
      <c r="O94" s="17"/>
      <c r="P94" s="17"/>
      <c r="Q94" s="17"/>
      <c r="R94" s="17"/>
      <c r="S94" s="17"/>
    </row>
    <row r="95" ht="14.25" customHeight="1">
      <c r="A95" s="17"/>
      <c r="B95" s="17"/>
      <c r="C95" s="17"/>
      <c r="D95" s="17"/>
      <c r="E95" s="17"/>
      <c r="F95" s="17"/>
      <c r="G95" s="17"/>
      <c r="H95" s="17"/>
      <c r="I95" s="39"/>
      <c r="J95" s="17"/>
      <c r="K95" s="17"/>
      <c r="L95" s="17"/>
      <c r="M95" s="17"/>
      <c r="N95" s="17"/>
      <c r="O95" s="17"/>
      <c r="P95" s="17"/>
      <c r="Q95" s="17"/>
      <c r="R95" s="17"/>
      <c r="S95" s="17"/>
    </row>
    <row r="96" ht="14.25" customHeight="1">
      <c r="A96" s="17"/>
      <c r="B96" s="17"/>
      <c r="C96" s="17"/>
      <c r="D96" s="17"/>
      <c r="E96" s="17"/>
      <c r="F96" s="17"/>
      <c r="G96" s="17"/>
      <c r="H96" s="17"/>
      <c r="I96" s="39"/>
      <c r="J96" s="17"/>
      <c r="K96" s="17"/>
      <c r="L96" s="17"/>
      <c r="M96" s="17"/>
      <c r="N96" s="17"/>
      <c r="O96" s="17"/>
      <c r="P96" s="17"/>
      <c r="Q96" s="17"/>
      <c r="R96" s="17"/>
      <c r="S96" s="17"/>
    </row>
    <row r="97" ht="14.25" customHeight="1">
      <c r="A97" s="17"/>
      <c r="B97" s="17"/>
      <c r="C97" s="17"/>
      <c r="D97" s="17"/>
      <c r="E97" s="17"/>
      <c r="F97" s="17"/>
      <c r="G97" s="17"/>
      <c r="H97" s="17"/>
      <c r="I97" s="39"/>
      <c r="J97" s="17"/>
      <c r="K97" s="17"/>
      <c r="L97" s="17"/>
      <c r="M97" s="17"/>
      <c r="N97" s="17"/>
      <c r="O97" s="17"/>
      <c r="P97" s="17"/>
      <c r="Q97" s="17"/>
      <c r="R97" s="17"/>
      <c r="S97" s="17"/>
    </row>
    <row r="98" ht="14.25" customHeight="1">
      <c r="I98" s="54"/>
      <c r="P98" s="17"/>
      <c r="Q98" s="17"/>
      <c r="R98" s="17"/>
      <c r="S98" s="17"/>
    </row>
    <row r="99" ht="14.25" customHeight="1">
      <c r="I99" s="54"/>
      <c r="P99" s="17"/>
      <c r="Q99" s="17"/>
      <c r="R99" s="17"/>
      <c r="S99" s="17"/>
    </row>
    <row r="100" ht="14.25" customHeight="1">
      <c r="I100" s="54"/>
    </row>
    <row r="101" ht="14.25" customHeight="1">
      <c r="I101" s="54"/>
    </row>
    <row r="102" ht="14.25" customHeight="1">
      <c r="I102" s="54"/>
    </row>
    <row r="103" ht="14.25" customHeight="1">
      <c r="I103" s="54"/>
    </row>
    <row r="104" ht="14.25" customHeight="1">
      <c r="I104" s="54"/>
    </row>
    <row r="105" ht="14.25" customHeight="1">
      <c r="I105" s="54"/>
    </row>
    <row r="106" ht="14.25" customHeight="1">
      <c r="I106" s="54"/>
    </row>
    <row r="107" ht="14.25" customHeight="1">
      <c r="I107" s="54"/>
    </row>
    <row r="108" ht="14.25" customHeight="1">
      <c r="I108" s="54"/>
    </row>
    <row r="109" ht="14.25" customHeight="1">
      <c r="I109" s="54"/>
    </row>
    <row r="110" ht="14.25" customHeight="1">
      <c r="I110" s="54"/>
    </row>
    <row r="111" ht="14.25" customHeight="1">
      <c r="I111" s="54"/>
    </row>
    <row r="112" ht="14.25" customHeight="1">
      <c r="I112" s="54"/>
    </row>
    <row r="113" ht="14.25" customHeight="1">
      <c r="I113" s="54"/>
    </row>
    <row r="114" ht="14.25" customHeight="1">
      <c r="I114" s="54"/>
    </row>
    <row r="115" ht="14.25" customHeight="1">
      <c r="I115" s="54"/>
    </row>
    <row r="116" ht="14.25" customHeight="1">
      <c r="I116" s="54"/>
    </row>
    <row r="117" ht="14.25" customHeight="1">
      <c r="I117" s="54"/>
    </row>
    <row r="118" ht="14.25" customHeight="1">
      <c r="I118" s="54"/>
    </row>
    <row r="119" ht="14.25" customHeight="1">
      <c r="I119" s="54"/>
    </row>
    <row r="120" ht="14.25" customHeight="1">
      <c r="I120" s="54"/>
    </row>
    <row r="121" ht="14.25" customHeight="1">
      <c r="I121" s="54"/>
    </row>
    <row r="122" ht="14.25" customHeight="1">
      <c r="I122" s="54"/>
    </row>
    <row r="123" ht="14.25" customHeight="1">
      <c r="I123" s="54"/>
    </row>
    <row r="124" ht="14.25" customHeight="1">
      <c r="I124" s="54"/>
    </row>
    <row r="125" ht="14.25" customHeight="1">
      <c r="I125" s="54"/>
    </row>
    <row r="126" ht="14.25" customHeight="1">
      <c r="I126" s="54"/>
    </row>
    <row r="127" ht="14.25" customHeight="1">
      <c r="I127" s="54"/>
    </row>
    <row r="128" ht="14.25" customHeight="1">
      <c r="I128" s="54"/>
    </row>
    <row r="129" ht="14.25" customHeight="1">
      <c r="I129" s="54"/>
    </row>
    <row r="130" ht="14.25" customHeight="1">
      <c r="I130" s="54"/>
    </row>
    <row r="131" ht="14.25" customHeight="1">
      <c r="I131" s="54"/>
    </row>
    <row r="132" ht="14.25" customHeight="1">
      <c r="I132" s="54"/>
    </row>
    <row r="133" ht="14.25" customHeight="1">
      <c r="I133" s="54"/>
    </row>
    <row r="134" ht="14.25" customHeight="1">
      <c r="I134" s="54"/>
    </row>
    <row r="135" ht="14.25" customHeight="1">
      <c r="I135" s="54"/>
    </row>
    <row r="136" ht="14.25" customHeight="1">
      <c r="I136" s="54"/>
    </row>
    <row r="137" ht="14.25" customHeight="1">
      <c r="I137" s="54"/>
    </row>
    <row r="138" ht="14.25" customHeight="1">
      <c r="I138" s="54"/>
    </row>
    <row r="139" ht="14.25" customHeight="1">
      <c r="I139" s="54"/>
    </row>
    <row r="140" ht="14.25" customHeight="1">
      <c r="I140" s="54"/>
    </row>
    <row r="141" ht="14.25" customHeight="1">
      <c r="I141" s="54"/>
    </row>
    <row r="142" ht="14.25" customHeight="1">
      <c r="I142" s="54"/>
    </row>
    <row r="143" ht="14.25" customHeight="1">
      <c r="I143" s="54"/>
    </row>
    <row r="144" ht="14.25" customHeight="1">
      <c r="I144" s="54"/>
    </row>
    <row r="145" ht="14.25" customHeight="1">
      <c r="I145" s="54"/>
    </row>
    <row r="146" ht="14.25" customHeight="1">
      <c r="I146" s="54"/>
    </row>
    <row r="147" ht="14.25" customHeight="1">
      <c r="I147" s="54"/>
    </row>
    <row r="148" ht="14.25" customHeight="1">
      <c r="I148" s="54"/>
    </row>
    <row r="149" ht="14.25" customHeight="1">
      <c r="I149" s="54"/>
    </row>
    <row r="150" ht="14.25" customHeight="1">
      <c r="I150" s="54"/>
    </row>
    <row r="151" ht="14.25" customHeight="1">
      <c r="I151" s="54"/>
    </row>
    <row r="152" ht="14.25" customHeight="1">
      <c r="I152" s="54"/>
    </row>
    <row r="153" ht="14.25" customHeight="1">
      <c r="I153" s="54"/>
    </row>
    <row r="154" ht="14.25" customHeight="1">
      <c r="I154" s="54"/>
    </row>
    <row r="155" ht="14.25" customHeight="1">
      <c r="I155" s="54"/>
    </row>
    <row r="156" ht="14.25" customHeight="1">
      <c r="I156" s="54"/>
    </row>
    <row r="157" ht="14.25" customHeight="1">
      <c r="I157" s="54"/>
    </row>
    <row r="158" ht="14.25" customHeight="1">
      <c r="I158" s="54"/>
    </row>
    <row r="159" ht="14.25" customHeight="1">
      <c r="I159" s="54"/>
    </row>
    <row r="160" ht="14.25" customHeight="1">
      <c r="I160" s="54"/>
    </row>
    <row r="161" ht="14.25" customHeight="1">
      <c r="I161" s="54"/>
    </row>
    <row r="162" ht="14.25" customHeight="1">
      <c r="I162" s="54"/>
    </row>
    <row r="163" ht="14.25" customHeight="1">
      <c r="I163" s="54"/>
    </row>
    <row r="164" ht="14.25" customHeight="1">
      <c r="I164" s="54"/>
    </row>
    <row r="165" ht="14.25" customHeight="1">
      <c r="I165" s="54"/>
    </row>
    <row r="166" ht="14.25" customHeight="1">
      <c r="I166" s="54"/>
    </row>
    <row r="167" ht="14.25" customHeight="1">
      <c r="I167" s="54"/>
    </row>
    <row r="168" ht="14.25" customHeight="1">
      <c r="I168" s="54"/>
    </row>
    <row r="169" ht="14.25" customHeight="1">
      <c r="I169" s="54"/>
    </row>
    <row r="170" ht="14.25" customHeight="1">
      <c r="I170" s="54"/>
    </row>
    <row r="171" ht="14.25" customHeight="1">
      <c r="I171" s="54"/>
    </row>
    <row r="172" ht="14.25" customHeight="1">
      <c r="I172" s="54"/>
    </row>
    <row r="173" ht="14.25" customHeight="1">
      <c r="I173" s="54"/>
    </row>
    <row r="174" ht="14.25" customHeight="1">
      <c r="I174" s="54"/>
    </row>
    <row r="175" ht="14.25" customHeight="1">
      <c r="I175" s="54"/>
    </row>
    <row r="176" ht="14.25" customHeight="1">
      <c r="I176" s="54"/>
    </row>
    <row r="177" ht="14.25" customHeight="1">
      <c r="I177" s="54"/>
    </row>
    <row r="178" ht="14.25" customHeight="1">
      <c r="I178" s="54"/>
    </row>
    <row r="179" ht="14.25" customHeight="1">
      <c r="I179" s="54"/>
    </row>
    <row r="180" ht="14.25" customHeight="1">
      <c r="I180" s="54"/>
    </row>
    <row r="181" ht="14.25" customHeight="1">
      <c r="I181" s="54"/>
    </row>
    <row r="182" ht="14.25" customHeight="1">
      <c r="I182" s="54"/>
    </row>
    <row r="183" ht="14.25" customHeight="1">
      <c r="I183" s="54"/>
    </row>
    <row r="184" ht="14.25" customHeight="1">
      <c r="I184" s="54"/>
    </row>
    <row r="185" ht="14.25" customHeight="1">
      <c r="I185" s="54"/>
    </row>
    <row r="186" ht="14.25" customHeight="1">
      <c r="I186" s="54"/>
    </row>
    <row r="187" ht="14.25" customHeight="1">
      <c r="I187" s="54"/>
    </row>
    <row r="188" ht="14.25" customHeight="1">
      <c r="I188" s="54"/>
    </row>
    <row r="189" ht="14.25" customHeight="1">
      <c r="I189" s="54"/>
    </row>
    <row r="190" ht="14.25" customHeight="1">
      <c r="I190" s="54"/>
    </row>
    <row r="191" ht="14.25" customHeight="1">
      <c r="I191" s="54"/>
    </row>
    <row r="192" ht="14.25" customHeight="1">
      <c r="I192" s="54"/>
    </row>
    <row r="193" ht="14.25" customHeight="1">
      <c r="I193" s="54"/>
    </row>
    <row r="194" ht="14.25" customHeight="1">
      <c r="I194" s="54"/>
    </row>
    <row r="195" ht="14.25" customHeight="1">
      <c r="I195" s="54"/>
    </row>
    <row r="196" ht="14.25" customHeight="1">
      <c r="I196" s="54"/>
    </row>
    <row r="197" ht="14.25" customHeight="1">
      <c r="I197" s="54"/>
    </row>
    <row r="198" ht="14.25" customHeight="1">
      <c r="I198" s="54"/>
    </row>
    <row r="199" ht="14.25" customHeight="1">
      <c r="I199" s="54"/>
    </row>
    <row r="200" ht="14.25" customHeight="1">
      <c r="I200" s="54"/>
    </row>
    <row r="201" ht="14.25" customHeight="1">
      <c r="I201" s="54"/>
    </row>
    <row r="202" ht="14.25" customHeight="1">
      <c r="I202" s="54"/>
    </row>
    <row r="203" ht="14.25" customHeight="1">
      <c r="I203" s="54"/>
    </row>
    <row r="204" ht="14.25" customHeight="1">
      <c r="I204" s="54"/>
    </row>
    <row r="205" ht="14.25" customHeight="1">
      <c r="I205" s="54"/>
    </row>
    <row r="206" ht="14.25" customHeight="1">
      <c r="I206" s="54"/>
    </row>
    <row r="207" ht="14.25" customHeight="1">
      <c r="I207" s="54"/>
    </row>
    <row r="208" ht="14.25" customHeight="1">
      <c r="I208" s="54"/>
    </row>
    <row r="209" ht="14.25" customHeight="1">
      <c r="I209" s="54"/>
    </row>
    <row r="210" ht="14.25" customHeight="1">
      <c r="I210" s="54"/>
    </row>
    <row r="211" ht="14.25" customHeight="1">
      <c r="I211" s="54"/>
    </row>
    <row r="212" ht="14.25" customHeight="1">
      <c r="I212" s="54"/>
    </row>
    <row r="213" ht="14.25" customHeight="1">
      <c r="I213" s="54"/>
    </row>
    <row r="214" ht="14.25" customHeight="1">
      <c r="I214" s="54"/>
    </row>
    <row r="215" ht="14.25" customHeight="1">
      <c r="I215" s="54"/>
    </row>
    <row r="216" ht="14.25" customHeight="1">
      <c r="I216" s="54"/>
    </row>
    <row r="217" ht="14.25" customHeight="1">
      <c r="I217" s="54"/>
    </row>
    <row r="218" ht="14.25" customHeight="1">
      <c r="I218" s="54"/>
    </row>
    <row r="219" ht="14.25" customHeight="1">
      <c r="I219" s="54"/>
    </row>
    <row r="220" ht="14.25" customHeight="1">
      <c r="I220" s="54"/>
    </row>
    <row r="221" ht="14.25" customHeight="1">
      <c r="I221" s="54"/>
    </row>
    <row r="222" ht="14.25" customHeight="1">
      <c r="I222" s="54"/>
    </row>
    <row r="223" ht="14.25" customHeight="1">
      <c r="I223" s="54"/>
    </row>
    <row r="224" ht="14.25" customHeight="1">
      <c r="I224" s="54"/>
    </row>
    <row r="225" ht="14.25" customHeight="1">
      <c r="I225" s="54"/>
    </row>
    <row r="226" ht="14.25" customHeight="1">
      <c r="I226" s="54"/>
    </row>
    <row r="227" ht="14.25" customHeight="1">
      <c r="I227" s="54"/>
    </row>
    <row r="228" ht="14.25" customHeight="1">
      <c r="I228" s="54"/>
    </row>
    <row r="229" ht="14.25" customHeight="1">
      <c r="I229" s="54"/>
    </row>
    <row r="230" ht="14.25" customHeight="1">
      <c r="I230" s="54"/>
    </row>
    <row r="231" ht="14.25" customHeight="1">
      <c r="I231" s="54"/>
    </row>
    <row r="232" ht="14.25" customHeight="1">
      <c r="I232" s="54"/>
    </row>
    <row r="233" ht="14.25" customHeight="1">
      <c r="I233" s="54"/>
    </row>
    <row r="234" ht="14.25" customHeight="1">
      <c r="I234" s="54"/>
    </row>
    <row r="235" ht="14.25" customHeight="1">
      <c r="I235" s="54"/>
    </row>
    <row r="236" ht="14.25" customHeight="1">
      <c r="I236" s="54"/>
    </row>
    <row r="237" ht="14.25" customHeight="1">
      <c r="I237" s="54"/>
    </row>
    <row r="238" ht="14.25" customHeight="1">
      <c r="I238" s="54"/>
    </row>
    <row r="239" ht="14.25" customHeight="1">
      <c r="I239" s="54"/>
    </row>
    <row r="240" ht="14.25" customHeight="1">
      <c r="I240" s="54"/>
    </row>
    <row r="241" ht="14.25" customHeight="1">
      <c r="I241" s="54"/>
    </row>
    <row r="242" ht="14.25" customHeight="1">
      <c r="I242" s="54"/>
    </row>
    <row r="243" ht="14.25" customHeight="1">
      <c r="I243" s="54"/>
    </row>
    <row r="244" ht="14.25" customHeight="1">
      <c r="I244" s="54"/>
    </row>
    <row r="245" ht="14.25" customHeight="1">
      <c r="I245" s="54"/>
    </row>
    <row r="246" ht="14.25" customHeight="1">
      <c r="I246" s="54"/>
    </row>
    <row r="247" ht="14.25" customHeight="1">
      <c r="I247" s="54"/>
    </row>
    <row r="248" ht="14.25" customHeight="1">
      <c r="I248" s="54"/>
    </row>
    <row r="249" ht="14.25" customHeight="1">
      <c r="I249" s="54"/>
    </row>
    <row r="250" ht="14.25" customHeight="1">
      <c r="I250" s="54"/>
    </row>
    <row r="251" ht="14.25" customHeight="1">
      <c r="I251" s="54"/>
    </row>
    <row r="252" ht="14.25" customHeight="1">
      <c r="I252" s="54"/>
    </row>
    <row r="253" ht="14.25" customHeight="1">
      <c r="I253" s="54"/>
    </row>
    <row r="254" ht="14.25" customHeight="1">
      <c r="I254" s="54"/>
    </row>
    <row r="255" ht="14.25" customHeight="1">
      <c r="I255" s="54"/>
    </row>
    <row r="256" ht="14.25" customHeight="1">
      <c r="I256" s="54"/>
    </row>
    <row r="257" ht="14.25" customHeight="1">
      <c r="I257" s="54"/>
    </row>
    <row r="258" ht="14.25" customHeight="1">
      <c r="I258" s="54"/>
    </row>
    <row r="259" ht="14.25" customHeight="1">
      <c r="I259" s="54"/>
    </row>
    <row r="260" ht="14.25" customHeight="1">
      <c r="I260" s="54"/>
    </row>
    <row r="261" ht="14.25" customHeight="1">
      <c r="I261" s="54"/>
    </row>
    <row r="262" ht="14.25" customHeight="1">
      <c r="I262" s="54"/>
    </row>
    <row r="263" ht="14.25" customHeight="1">
      <c r="I263" s="54"/>
    </row>
    <row r="264" ht="14.25" customHeight="1">
      <c r="I264" s="54"/>
    </row>
    <row r="265" ht="14.25" customHeight="1">
      <c r="I265" s="54"/>
    </row>
    <row r="266" ht="14.25" customHeight="1">
      <c r="I266" s="54"/>
    </row>
    <row r="267" ht="14.25" customHeight="1">
      <c r="I267" s="54"/>
    </row>
    <row r="268" ht="14.25" customHeight="1">
      <c r="I268" s="54"/>
    </row>
    <row r="269" ht="14.25" customHeight="1">
      <c r="I269" s="54"/>
    </row>
    <row r="270" ht="14.25" customHeight="1">
      <c r="I270" s="54"/>
    </row>
    <row r="271" ht="14.25" customHeight="1">
      <c r="I271" s="54"/>
    </row>
    <row r="272" ht="14.25" customHeight="1">
      <c r="I272" s="54"/>
    </row>
    <row r="273" ht="14.25" customHeight="1">
      <c r="I273" s="54"/>
    </row>
    <row r="274" ht="14.25" customHeight="1">
      <c r="I274" s="54"/>
    </row>
    <row r="275" ht="14.25" customHeight="1">
      <c r="I275" s="54"/>
    </row>
    <row r="276" ht="14.25" customHeight="1">
      <c r="I276" s="54"/>
    </row>
    <row r="277" ht="14.25" customHeight="1">
      <c r="I277" s="54"/>
    </row>
    <row r="278" ht="14.25" customHeight="1">
      <c r="I278" s="54"/>
    </row>
    <row r="279" ht="14.25" customHeight="1">
      <c r="I279" s="54"/>
    </row>
    <row r="280" ht="14.25" customHeight="1">
      <c r="I280" s="54"/>
    </row>
    <row r="281" ht="14.25" customHeight="1">
      <c r="I281" s="54"/>
    </row>
    <row r="282" ht="14.25" customHeight="1">
      <c r="I282" s="54"/>
    </row>
    <row r="283" ht="14.25" customHeight="1">
      <c r="I283" s="54"/>
    </row>
    <row r="284" ht="14.25" customHeight="1">
      <c r="I284" s="54"/>
    </row>
    <row r="285" ht="14.25" customHeight="1">
      <c r="I285" s="54"/>
    </row>
    <row r="286" ht="14.25" customHeight="1">
      <c r="I286" s="54"/>
    </row>
    <row r="287" ht="14.25" customHeight="1">
      <c r="I287" s="54"/>
    </row>
    <row r="288" ht="14.25" customHeight="1">
      <c r="I288" s="54"/>
    </row>
    <row r="289" ht="14.25" customHeight="1">
      <c r="I289" s="54"/>
    </row>
    <row r="290" ht="14.25" customHeight="1">
      <c r="I290" s="54"/>
    </row>
    <row r="291" ht="14.25" customHeight="1">
      <c r="I291" s="54"/>
    </row>
    <row r="292" ht="14.25" customHeight="1">
      <c r="I292" s="54"/>
    </row>
    <row r="293" ht="14.25" customHeight="1">
      <c r="I293" s="54"/>
    </row>
    <row r="294" ht="14.25" customHeight="1">
      <c r="I294" s="54"/>
    </row>
    <row r="295" ht="14.25" customHeight="1">
      <c r="I295" s="54"/>
    </row>
    <row r="296" ht="14.25" customHeight="1">
      <c r="I296" s="54"/>
    </row>
    <row r="297" ht="14.25" customHeight="1">
      <c r="I297" s="54"/>
    </row>
    <row r="298" ht="14.25" customHeight="1">
      <c r="I298" s="54"/>
    </row>
    <row r="299" ht="14.25" customHeight="1">
      <c r="I299" s="54"/>
    </row>
    <row r="300" ht="14.25" customHeight="1">
      <c r="I300" s="54"/>
    </row>
    <row r="301" ht="14.25" customHeight="1">
      <c r="I301" s="54"/>
    </row>
    <row r="302" ht="14.25" customHeight="1">
      <c r="I302" s="54"/>
    </row>
    <row r="303" ht="14.25" customHeight="1">
      <c r="I303" s="54"/>
    </row>
    <row r="304" ht="14.25" customHeight="1">
      <c r="I304" s="54"/>
    </row>
    <row r="305" ht="14.25" customHeight="1">
      <c r="I305" s="54"/>
    </row>
    <row r="306" ht="14.25" customHeight="1">
      <c r="I306" s="54"/>
    </row>
    <row r="307" ht="14.25" customHeight="1">
      <c r="I307" s="54"/>
    </row>
    <row r="308" ht="14.25" customHeight="1">
      <c r="I308" s="54"/>
    </row>
    <row r="309" ht="14.25" customHeight="1">
      <c r="I309" s="54"/>
    </row>
    <row r="310" ht="14.25" customHeight="1">
      <c r="I310" s="54"/>
    </row>
    <row r="311" ht="14.25" customHeight="1">
      <c r="I311" s="54"/>
    </row>
    <row r="312" ht="14.25" customHeight="1">
      <c r="I312" s="54"/>
    </row>
    <row r="313" ht="14.25" customHeight="1">
      <c r="I313" s="54"/>
    </row>
    <row r="314" ht="14.25" customHeight="1">
      <c r="I314" s="54"/>
    </row>
    <row r="315" ht="14.25" customHeight="1">
      <c r="I315" s="54"/>
    </row>
    <row r="316" ht="14.25" customHeight="1">
      <c r="I316" s="54"/>
    </row>
    <row r="317" ht="14.25" customHeight="1">
      <c r="I317" s="54"/>
    </row>
    <row r="318" ht="14.25" customHeight="1">
      <c r="I318" s="54"/>
    </row>
    <row r="319" ht="14.25" customHeight="1">
      <c r="I319" s="54"/>
    </row>
    <row r="320" ht="14.25" customHeight="1">
      <c r="I320" s="54"/>
    </row>
    <row r="321" ht="14.25" customHeight="1">
      <c r="I321" s="54"/>
    </row>
    <row r="322" ht="14.25" customHeight="1">
      <c r="I322" s="54"/>
    </row>
    <row r="323" ht="14.25" customHeight="1">
      <c r="I323" s="54"/>
    </row>
    <row r="324" ht="14.25" customHeight="1">
      <c r="I324" s="54"/>
    </row>
    <row r="325" ht="14.25" customHeight="1">
      <c r="I325" s="54"/>
    </row>
    <row r="326" ht="14.25" customHeight="1">
      <c r="I326" s="54"/>
    </row>
    <row r="327" ht="14.25" customHeight="1">
      <c r="I327" s="54"/>
    </row>
    <row r="328" ht="14.25" customHeight="1">
      <c r="I328" s="54"/>
    </row>
    <row r="329" ht="14.25" customHeight="1">
      <c r="I329" s="54"/>
    </row>
    <row r="330" ht="14.25" customHeight="1">
      <c r="I330" s="54"/>
    </row>
    <row r="331" ht="14.25" customHeight="1">
      <c r="I331" s="54"/>
    </row>
    <row r="332" ht="14.25" customHeight="1">
      <c r="I332" s="54"/>
    </row>
    <row r="333" ht="14.25" customHeight="1">
      <c r="I333" s="54"/>
    </row>
    <row r="334" ht="14.25" customHeight="1">
      <c r="I334" s="54"/>
    </row>
    <row r="335" ht="14.25" customHeight="1">
      <c r="I335" s="54"/>
    </row>
    <row r="336" ht="14.25" customHeight="1">
      <c r="I336" s="54"/>
    </row>
    <row r="337" ht="14.25" customHeight="1">
      <c r="I337" s="54"/>
    </row>
    <row r="338" ht="14.25" customHeight="1">
      <c r="I338" s="54"/>
    </row>
    <row r="339" ht="14.25" customHeight="1">
      <c r="I339" s="54"/>
    </row>
    <row r="340" ht="14.25" customHeight="1">
      <c r="I340" s="54"/>
    </row>
    <row r="341" ht="14.25" customHeight="1">
      <c r="I341" s="54"/>
    </row>
    <row r="342" ht="14.25" customHeight="1">
      <c r="I342" s="54"/>
    </row>
    <row r="343" ht="14.25" customHeight="1">
      <c r="I343" s="54"/>
    </row>
    <row r="344" ht="14.25" customHeight="1">
      <c r="I344" s="54"/>
    </row>
    <row r="345" ht="14.25" customHeight="1">
      <c r="I345" s="54"/>
    </row>
    <row r="346" ht="14.25" customHeight="1">
      <c r="I346" s="54"/>
    </row>
    <row r="347" ht="14.25" customHeight="1">
      <c r="I347" s="54"/>
    </row>
    <row r="348" ht="14.25" customHeight="1">
      <c r="I348" s="54"/>
    </row>
    <row r="349" ht="14.25" customHeight="1">
      <c r="I349" s="54"/>
    </row>
    <row r="350" ht="14.25" customHeight="1">
      <c r="I350" s="54"/>
    </row>
    <row r="351" ht="14.25" customHeight="1">
      <c r="I351" s="54"/>
    </row>
    <row r="352" ht="14.25" customHeight="1">
      <c r="I352" s="54"/>
    </row>
    <row r="353" ht="14.25" customHeight="1">
      <c r="I353" s="54"/>
    </row>
    <row r="354" ht="14.25" customHeight="1">
      <c r="I354" s="54"/>
    </row>
    <row r="355" ht="14.25" customHeight="1">
      <c r="I355" s="54"/>
    </row>
    <row r="356" ht="14.25" customHeight="1">
      <c r="I356" s="54"/>
    </row>
    <row r="357" ht="14.25" customHeight="1">
      <c r="I357" s="54"/>
    </row>
    <row r="358" ht="14.25" customHeight="1">
      <c r="I358" s="54"/>
    </row>
    <row r="359" ht="14.25" customHeight="1">
      <c r="I359" s="54"/>
    </row>
    <row r="360" ht="14.25" customHeight="1">
      <c r="I360" s="54"/>
    </row>
    <row r="361" ht="14.25" customHeight="1">
      <c r="I361" s="54"/>
    </row>
    <row r="362" ht="14.25" customHeight="1">
      <c r="I362" s="54"/>
    </row>
    <row r="363" ht="14.25" customHeight="1">
      <c r="I363" s="54"/>
    </row>
    <row r="364" ht="14.25" customHeight="1">
      <c r="I364" s="54"/>
    </row>
    <row r="365" ht="14.25" customHeight="1">
      <c r="I365" s="54"/>
    </row>
    <row r="366" ht="14.25" customHeight="1">
      <c r="I366" s="54"/>
    </row>
    <row r="367" ht="14.25" customHeight="1">
      <c r="I367" s="54"/>
    </row>
    <row r="368" ht="14.25" customHeight="1">
      <c r="I368" s="54"/>
    </row>
    <row r="369" ht="14.25" customHeight="1">
      <c r="I369" s="54"/>
    </row>
    <row r="370" ht="14.25" customHeight="1">
      <c r="I370" s="54"/>
    </row>
    <row r="371" ht="14.25" customHeight="1">
      <c r="I371" s="54"/>
    </row>
    <row r="372" ht="14.25" customHeight="1">
      <c r="I372" s="54"/>
    </row>
    <row r="373" ht="14.25" customHeight="1">
      <c r="I373" s="54"/>
    </row>
    <row r="374" ht="14.25" customHeight="1">
      <c r="I374" s="54"/>
    </row>
    <row r="375" ht="14.25" customHeight="1">
      <c r="I375" s="54"/>
    </row>
    <row r="376" ht="14.25" customHeight="1">
      <c r="I376" s="54"/>
    </row>
    <row r="377" ht="14.25" customHeight="1">
      <c r="I377" s="54"/>
    </row>
    <row r="378" ht="14.25" customHeight="1">
      <c r="I378" s="54"/>
    </row>
    <row r="379" ht="14.25" customHeight="1">
      <c r="I379" s="54"/>
    </row>
    <row r="380" ht="14.25" customHeight="1">
      <c r="I380" s="54"/>
    </row>
    <row r="381" ht="14.25" customHeight="1">
      <c r="I381" s="54"/>
    </row>
    <row r="382" ht="14.25" customHeight="1">
      <c r="I382" s="54"/>
    </row>
    <row r="383" ht="14.25" customHeight="1">
      <c r="I383" s="54"/>
    </row>
    <row r="384" ht="14.25" customHeight="1">
      <c r="I384" s="54"/>
    </row>
    <row r="385" ht="14.25" customHeight="1">
      <c r="I385" s="54"/>
    </row>
    <row r="386" ht="14.25" customHeight="1">
      <c r="I386" s="54"/>
    </row>
    <row r="387" ht="14.25" customHeight="1">
      <c r="I387" s="54"/>
    </row>
    <row r="388" ht="14.25" customHeight="1">
      <c r="I388" s="54"/>
    </row>
    <row r="389" ht="14.25" customHeight="1">
      <c r="I389" s="54"/>
    </row>
    <row r="390" ht="14.25" customHeight="1">
      <c r="I390" s="54"/>
    </row>
    <row r="391" ht="14.25" customHeight="1">
      <c r="I391" s="54"/>
    </row>
    <row r="392" ht="14.25" customHeight="1">
      <c r="I392" s="54"/>
    </row>
    <row r="393" ht="14.25" customHeight="1">
      <c r="I393" s="54"/>
    </row>
    <row r="394" ht="14.25" customHeight="1">
      <c r="I394" s="54"/>
    </row>
    <row r="395" ht="14.25" customHeight="1">
      <c r="I395" s="54"/>
    </row>
    <row r="396" ht="14.25" customHeight="1">
      <c r="I396" s="54"/>
    </row>
    <row r="397" ht="14.25" customHeight="1">
      <c r="I397" s="54"/>
    </row>
    <row r="398" ht="14.25" customHeight="1">
      <c r="I398" s="54"/>
    </row>
    <row r="399" ht="14.25" customHeight="1">
      <c r="I399" s="54"/>
    </row>
    <row r="400" ht="14.25" customHeight="1">
      <c r="I400" s="54"/>
    </row>
    <row r="401" ht="14.25" customHeight="1">
      <c r="I401" s="54"/>
    </row>
    <row r="402" ht="14.25" customHeight="1">
      <c r="I402" s="54"/>
    </row>
    <row r="403" ht="14.25" customHeight="1">
      <c r="I403" s="54"/>
    </row>
    <row r="404" ht="14.25" customHeight="1">
      <c r="I404" s="54"/>
    </row>
    <row r="405" ht="14.25" customHeight="1">
      <c r="I405" s="54"/>
    </row>
    <row r="406" ht="14.25" customHeight="1">
      <c r="I406" s="54"/>
    </row>
    <row r="407" ht="14.25" customHeight="1">
      <c r="I407" s="54"/>
    </row>
    <row r="408" ht="14.25" customHeight="1">
      <c r="I408" s="54"/>
    </row>
    <row r="409" ht="14.25" customHeight="1">
      <c r="I409" s="54"/>
    </row>
    <row r="410" ht="14.25" customHeight="1">
      <c r="I410" s="54"/>
    </row>
    <row r="411" ht="14.25" customHeight="1">
      <c r="I411" s="54"/>
    </row>
    <row r="412" ht="14.25" customHeight="1">
      <c r="I412" s="54"/>
    </row>
    <row r="413" ht="14.25" customHeight="1">
      <c r="I413" s="54"/>
    </row>
    <row r="414" ht="14.25" customHeight="1">
      <c r="I414" s="54"/>
    </row>
    <row r="415" ht="14.25" customHeight="1">
      <c r="I415" s="54"/>
    </row>
    <row r="416" ht="14.25" customHeight="1">
      <c r="I416" s="54"/>
    </row>
    <row r="417" ht="14.25" customHeight="1">
      <c r="I417" s="54"/>
    </row>
    <row r="418" ht="14.25" customHeight="1">
      <c r="I418" s="54"/>
    </row>
    <row r="419" ht="14.25" customHeight="1">
      <c r="I419" s="54"/>
    </row>
    <row r="420" ht="14.25" customHeight="1">
      <c r="I420" s="54"/>
    </row>
    <row r="421" ht="14.25" customHeight="1">
      <c r="I421" s="54"/>
    </row>
    <row r="422" ht="14.25" customHeight="1">
      <c r="I422" s="54"/>
    </row>
    <row r="423" ht="14.25" customHeight="1">
      <c r="I423" s="54"/>
    </row>
    <row r="424" ht="14.25" customHeight="1">
      <c r="I424" s="54"/>
    </row>
    <row r="425" ht="14.25" customHeight="1">
      <c r="I425" s="54"/>
    </row>
    <row r="426" ht="14.25" customHeight="1">
      <c r="I426" s="54"/>
    </row>
    <row r="427" ht="14.25" customHeight="1">
      <c r="I427" s="54"/>
    </row>
    <row r="428" ht="14.25" customHeight="1">
      <c r="I428" s="54"/>
    </row>
    <row r="429" ht="14.25" customHeight="1">
      <c r="I429" s="54"/>
    </row>
    <row r="430" ht="14.25" customHeight="1">
      <c r="I430" s="54"/>
    </row>
    <row r="431" ht="14.25" customHeight="1">
      <c r="I431" s="54"/>
    </row>
    <row r="432" ht="14.25" customHeight="1">
      <c r="I432" s="54"/>
    </row>
    <row r="433" ht="14.25" customHeight="1">
      <c r="I433" s="54"/>
    </row>
    <row r="434" ht="14.25" customHeight="1">
      <c r="I434" s="54"/>
    </row>
    <row r="435" ht="14.25" customHeight="1">
      <c r="I435" s="54"/>
    </row>
    <row r="436" ht="14.25" customHeight="1">
      <c r="I436" s="54"/>
    </row>
    <row r="437" ht="14.25" customHeight="1">
      <c r="I437" s="54"/>
    </row>
    <row r="438" ht="14.25" customHeight="1">
      <c r="I438" s="54"/>
    </row>
    <row r="439" ht="14.25" customHeight="1">
      <c r="I439" s="54"/>
    </row>
    <row r="440" ht="14.25" customHeight="1">
      <c r="I440" s="54"/>
    </row>
    <row r="441" ht="14.25" customHeight="1">
      <c r="I441" s="54"/>
    </row>
    <row r="442" ht="14.25" customHeight="1">
      <c r="I442" s="54"/>
    </row>
    <row r="443" ht="14.25" customHeight="1">
      <c r="I443" s="54"/>
    </row>
    <row r="444" ht="14.25" customHeight="1">
      <c r="I444" s="54"/>
    </row>
    <row r="445" ht="14.25" customHeight="1">
      <c r="I445" s="54"/>
    </row>
    <row r="446" ht="14.25" customHeight="1">
      <c r="I446" s="54"/>
    </row>
    <row r="447" ht="14.25" customHeight="1">
      <c r="I447" s="54"/>
    </row>
    <row r="448" ht="14.25" customHeight="1">
      <c r="I448" s="54"/>
    </row>
    <row r="449" ht="14.25" customHeight="1">
      <c r="I449" s="54"/>
    </row>
    <row r="450" ht="14.25" customHeight="1">
      <c r="I450" s="54"/>
    </row>
    <row r="451" ht="14.25" customHeight="1">
      <c r="I451" s="54"/>
    </row>
    <row r="452" ht="14.25" customHeight="1">
      <c r="I452" s="54"/>
    </row>
    <row r="453" ht="14.25" customHeight="1">
      <c r="I453" s="54"/>
    </row>
    <row r="454" ht="14.25" customHeight="1">
      <c r="I454" s="54"/>
    </row>
    <row r="455" ht="14.25" customHeight="1">
      <c r="I455" s="54"/>
    </row>
    <row r="456" ht="14.25" customHeight="1">
      <c r="I456" s="54"/>
    </row>
    <row r="457" ht="14.25" customHeight="1">
      <c r="I457" s="54"/>
    </row>
    <row r="458" ht="14.25" customHeight="1">
      <c r="I458" s="54"/>
    </row>
    <row r="459" ht="14.25" customHeight="1">
      <c r="I459" s="54"/>
    </row>
    <row r="460" ht="14.25" customHeight="1">
      <c r="I460" s="54"/>
    </row>
    <row r="461" ht="14.25" customHeight="1">
      <c r="I461" s="54"/>
    </row>
    <row r="462" ht="14.25" customHeight="1">
      <c r="I462" s="54"/>
    </row>
    <row r="463" ht="14.25" customHeight="1">
      <c r="I463" s="54"/>
    </row>
    <row r="464" ht="14.25" customHeight="1">
      <c r="I464" s="54"/>
    </row>
    <row r="465" ht="14.25" customHeight="1">
      <c r="I465" s="54"/>
    </row>
    <row r="466" ht="14.25" customHeight="1">
      <c r="I466" s="54"/>
    </row>
    <row r="467" ht="14.25" customHeight="1">
      <c r="I467" s="54"/>
    </row>
    <row r="468" ht="14.25" customHeight="1">
      <c r="I468" s="54"/>
    </row>
    <row r="469" ht="14.25" customHeight="1">
      <c r="I469" s="54"/>
    </row>
    <row r="470" ht="14.25" customHeight="1">
      <c r="I470" s="54"/>
    </row>
    <row r="471" ht="14.25" customHeight="1">
      <c r="I471" s="54"/>
    </row>
    <row r="472" ht="14.25" customHeight="1">
      <c r="I472" s="54"/>
    </row>
    <row r="473" ht="14.25" customHeight="1">
      <c r="I473" s="54"/>
    </row>
    <row r="474" ht="14.25" customHeight="1">
      <c r="I474" s="54"/>
    </row>
    <row r="475" ht="14.25" customHeight="1">
      <c r="I475" s="54"/>
    </row>
    <row r="476" ht="14.25" customHeight="1">
      <c r="I476" s="54"/>
    </row>
    <row r="477" ht="14.25" customHeight="1">
      <c r="I477" s="54"/>
    </row>
    <row r="478" ht="14.25" customHeight="1">
      <c r="I478" s="54"/>
    </row>
    <row r="479" ht="14.25" customHeight="1">
      <c r="I479" s="54"/>
    </row>
    <row r="480" ht="14.25" customHeight="1">
      <c r="I480" s="54"/>
    </row>
    <row r="481" ht="14.25" customHeight="1">
      <c r="I481" s="54"/>
    </row>
    <row r="482" ht="14.25" customHeight="1">
      <c r="I482" s="54"/>
    </row>
    <row r="483" ht="14.25" customHeight="1">
      <c r="I483" s="54"/>
    </row>
    <row r="484" ht="14.25" customHeight="1">
      <c r="I484" s="54"/>
    </row>
    <row r="485" ht="14.25" customHeight="1">
      <c r="I485" s="54"/>
    </row>
    <row r="486" ht="14.25" customHeight="1">
      <c r="I486" s="54"/>
    </row>
    <row r="487" ht="14.25" customHeight="1">
      <c r="I487" s="54"/>
    </row>
    <row r="488" ht="14.25" customHeight="1">
      <c r="I488" s="54"/>
    </row>
    <row r="489" ht="14.25" customHeight="1">
      <c r="I489" s="54"/>
    </row>
    <row r="490" ht="14.25" customHeight="1">
      <c r="I490" s="54"/>
    </row>
    <row r="491" ht="14.25" customHeight="1">
      <c r="I491" s="54"/>
    </row>
    <row r="492" ht="14.25" customHeight="1">
      <c r="I492" s="54"/>
    </row>
    <row r="493" ht="14.25" customHeight="1">
      <c r="I493" s="54"/>
    </row>
    <row r="494" ht="14.25" customHeight="1">
      <c r="I494" s="54"/>
    </row>
    <row r="495" ht="14.25" customHeight="1">
      <c r="I495" s="54"/>
    </row>
    <row r="496" ht="14.25" customHeight="1">
      <c r="I496" s="54"/>
    </row>
    <row r="497" ht="14.25" customHeight="1">
      <c r="I497" s="54"/>
    </row>
    <row r="498" ht="14.25" customHeight="1">
      <c r="I498" s="54"/>
    </row>
    <row r="499" ht="14.25" customHeight="1">
      <c r="I499" s="54"/>
    </row>
    <row r="500" ht="14.25" customHeight="1">
      <c r="I500" s="54"/>
    </row>
    <row r="501" ht="14.25" customHeight="1">
      <c r="I501" s="54"/>
    </row>
    <row r="502" ht="14.25" customHeight="1">
      <c r="I502" s="54"/>
    </row>
    <row r="503" ht="14.25" customHeight="1">
      <c r="I503" s="54"/>
    </row>
    <row r="504" ht="14.25" customHeight="1">
      <c r="I504" s="54"/>
    </row>
    <row r="505" ht="14.25" customHeight="1">
      <c r="I505" s="54"/>
    </row>
    <row r="506" ht="14.25" customHeight="1">
      <c r="I506" s="54"/>
    </row>
    <row r="507" ht="14.25" customHeight="1">
      <c r="I507" s="54"/>
    </row>
    <row r="508" ht="14.25" customHeight="1">
      <c r="I508" s="54"/>
    </row>
    <row r="509" ht="14.25" customHeight="1">
      <c r="I509" s="54"/>
    </row>
    <row r="510" ht="14.25" customHeight="1">
      <c r="I510" s="54"/>
    </row>
    <row r="511" ht="14.25" customHeight="1">
      <c r="I511" s="54"/>
    </row>
    <row r="512" ht="14.25" customHeight="1">
      <c r="I512" s="54"/>
    </row>
    <row r="513" ht="14.25" customHeight="1">
      <c r="I513" s="54"/>
    </row>
    <row r="514" ht="14.25" customHeight="1">
      <c r="I514" s="54"/>
    </row>
    <row r="515" ht="14.25" customHeight="1">
      <c r="I515" s="54"/>
    </row>
    <row r="516" ht="14.25" customHeight="1">
      <c r="I516" s="54"/>
    </row>
    <row r="517" ht="14.25" customHeight="1">
      <c r="I517" s="54"/>
    </row>
    <row r="518" ht="14.25" customHeight="1">
      <c r="I518" s="54"/>
    </row>
    <row r="519" ht="14.25" customHeight="1">
      <c r="I519" s="54"/>
    </row>
    <row r="520" ht="14.25" customHeight="1">
      <c r="I520" s="54"/>
    </row>
    <row r="521" ht="14.25" customHeight="1">
      <c r="I521" s="54"/>
    </row>
    <row r="522" ht="14.25" customHeight="1">
      <c r="I522" s="54"/>
    </row>
    <row r="523" ht="14.25" customHeight="1">
      <c r="I523" s="54"/>
    </row>
    <row r="524" ht="14.25" customHeight="1">
      <c r="I524" s="54"/>
    </row>
    <row r="525" ht="14.25" customHeight="1">
      <c r="I525" s="54"/>
    </row>
    <row r="526" ht="14.25" customHeight="1">
      <c r="I526" s="54"/>
    </row>
    <row r="527" ht="14.25" customHeight="1">
      <c r="I527" s="54"/>
    </row>
    <row r="528" ht="14.25" customHeight="1">
      <c r="I528" s="54"/>
    </row>
    <row r="529" ht="14.25" customHeight="1">
      <c r="I529" s="54"/>
    </row>
    <row r="530" ht="14.25" customHeight="1">
      <c r="I530" s="54"/>
    </row>
    <row r="531" ht="14.25" customHeight="1">
      <c r="I531" s="54"/>
    </row>
    <row r="532" ht="14.25" customHeight="1">
      <c r="I532" s="54"/>
    </row>
    <row r="533" ht="14.25" customHeight="1">
      <c r="I533" s="54"/>
    </row>
    <row r="534" ht="14.25" customHeight="1">
      <c r="I534" s="54"/>
    </row>
    <row r="535" ht="14.25" customHeight="1">
      <c r="I535" s="54"/>
    </row>
    <row r="536" ht="14.25" customHeight="1">
      <c r="I536" s="54"/>
    </row>
    <row r="537" ht="14.25" customHeight="1">
      <c r="I537" s="54"/>
    </row>
    <row r="538" ht="14.25" customHeight="1">
      <c r="I538" s="54"/>
    </row>
    <row r="539" ht="14.25" customHeight="1">
      <c r="I539" s="54"/>
    </row>
    <row r="540" ht="14.25" customHeight="1">
      <c r="I540" s="54"/>
    </row>
    <row r="541" ht="14.25" customHeight="1">
      <c r="I541" s="54"/>
    </row>
    <row r="542" ht="14.25" customHeight="1">
      <c r="I542" s="54"/>
    </row>
    <row r="543" ht="14.25" customHeight="1">
      <c r="I543" s="54"/>
    </row>
    <row r="544" ht="14.25" customHeight="1">
      <c r="I544" s="54"/>
    </row>
    <row r="545" ht="14.25" customHeight="1">
      <c r="I545" s="54"/>
    </row>
    <row r="546" ht="14.25" customHeight="1">
      <c r="I546" s="54"/>
    </row>
    <row r="547" ht="14.25" customHeight="1">
      <c r="I547" s="54"/>
    </row>
    <row r="548" ht="14.25" customHeight="1">
      <c r="I548" s="54"/>
    </row>
    <row r="549" ht="14.25" customHeight="1">
      <c r="I549" s="54"/>
    </row>
    <row r="550" ht="14.25" customHeight="1">
      <c r="I550" s="54"/>
    </row>
    <row r="551" ht="14.25" customHeight="1">
      <c r="I551" s="54"/>
    </row>
    <row r="552" ht="14.25" customHeight="1">
      <c r="I552" s="54"/>
    </row>
    <row r="553" ht="14.25" customHeight="1">
      <c r="I553" s="54"/>
    </row>
    <row r="554" ht="14.25" customHeight="1">
      <c r="I554" s="54"/>
    </row>
    <row r="555" ht="14.25" customHeight="1">
      <c r="I555" s="54"/>
    </row>
    <row r="556" ht="14.25" customHeight="1">
      <c r="I556" s="54"/>
    </row>
    <row r="557" ht="14.25" customHeight="1">
      <c r="I557" s="54"/>
    </row>
    <row r="558" ht="14.25" customHeight="1">
      <c r="I558" s="54"/>
    </row>
    <row r="559" ht="14.25" customHeight="1">
      <c r="I559" s="54"/>
    </row>
    <row r="560" ht="14.25" customHeight="1">
      <c r="I560" s="54"/>
    </row>
    <row r="561" ht="14.25" customHeight="1">
      <c r="I561" s="54"/>
    </row>
    <row r="562" ht="14.25" customHeight="1">
      <c r="I562" s="54"/>
    </row>
    <row r="563" ht="14.25" customHeight="1">
      <c r="I563" s="54"/>
    </row>
    <row r="564" ht="14.25" customHeight="1">
      <c r="I564" s="54"/>
    </row>
    <row r="565" ht="14.25" customHeight="1">
      <c r="I565" s="54"/>
    </row>
    <row r="566" ht="14.25" customHeight="1">
      <c r="I566" s="54"/>
    </row>
    <row r="567" ht="14.25" customHeight="1">
      <c r="I567" s="54"/>
    </row>
    <row r="568" ht="14.25" customHeight="1">
      <c r="I568" s="54"/>
    </row>
    <row r="569" ht="14.25" customHeight="1">
      <c r="I569" s="54"/>
    </row>
    <row r="570" ht="14.25" customHeight="1">
      <c r="I570" s="54"/>
    </row>
    <row r="571" ht="14.25" customHeight="1">
      <c r="I571" s="54"/>
    </row>
    <row r="572" ht="14.25" customHeight="1">
      <c r="I572" s="54"/>
    </row>
    <row r="573" ht="14.25" customHeight="1">
      <c r="I573" s="54"/>
    </row>
    <row r="574" ht="14.25" customHeight="1">
      <c r="I574" s="54"/>
    </row>
    <row r="575" ht="14.25" customHeight="1">
      <c r="I575" s="54"/>
    </row>
    <row r="576" ht="14.25" customHeight="1">
      <c r="I576" s="54"/>
    </row>
    <row r="577" ht="14.25" customHeight="1">
      <c r="I577" s="54"/>
    </row>
    <row r="578" ht="14.25" customHeight="1">
      <c r="I578" s="54"/>
    </row>
    <row r="579" ht="14.25" customHeight="1">
      <c r="I579" s="54"/>
    </row>
    <row r="580" ht="14.25" customHeight="1">
      <c r="I580" s="54"/>
    </row>
    <row r="581" ht="14.25" customHeight="1">
      <c r="I581" s="54"/>
    </row>
    <row r="582" ht="14.25" customHeight="1">
      <c r="I582" s="54"/>
    </row>
    <row r="583" ht="14.25" customHeight="1">
      <c r="I583" s="54"/>
    </row>
    <row r="584" ht="14.25" customHeight="1">
      <c r="I584" s="54"/>
    </row>
    <row r="585" ht="14.25" customHeight="1">
      <c r="I585" s="54"/>
    </row>
    <row r="586" ht="14.25" customHeight="1">
      <c r="I586" s="54"/>
    </row>
    <row r="587" ht="14.25" customHeight="1">
      <c r="I587" s="54"/>
    </row>
    <row r="588" ht="14.25" customHeight="1">
      <c r="I588" s="54"/>
    </row>
    <row r="589" ht="14.25" customHeight="1">
      <c r="I589" s="54"/>
    </row>
    <row r="590" ht="14.25" customHeight="1">
      <c r="I590" s="54"/>
    </row>
    <row r="591" ht="14.25" customHeight="1">
      <c r="I591" s="54"/>
    </row>
    <row r="592" ht="14.25" customHeight="1">
      <c r="I592" s="54"/>
    </row>
    <row r="593" ht="14.25" customHeight="1">
      <c r="I593" s="54"/>
    </row>
    <row r="594" ht="14.25" customHeight="1">
      <c r="I594" s="54"/>
    </row>
    <row r="595" ht="14.25" customHeight="1">
      <c r="I595" s="54"/>
    </row>
    <row r="596" ht="14.25" customHeight="1">
      <c r="I596" s="54"/>
    </row>
    <row r="597" ht="14.25" customHeight="1">
      <c r="I597" s="54"/>
    </row>
    <row r="598" ht="14.25" customHeight="1">
      <c r="I598" s="54"/>
    </row>
    <row r="599" ht="14.25" customHeight="1">
      <c r="I599" s="54"/>
    </row>
    <row r="600" ht="14.25" customHeight="1">
      <c r="I600" s="54"/>
    </row>
    <row r="601" ht="14.25" customHeight="1">
      <c r="I601" s="54"/>
    </row>
    <row r="602" ht="14.25" customHeight="1">
      <c r="I602" s="54"/>
    </row>
    <row r="603" ht="14.25" customHeight="1">
      <c r="I603" s="54"/>
    </row>
    <row r="604" ht="14.25" customHeight="1">
      <c r="I604" s="54"/>
    </row>
    <row r="605" ht="14.25" customHeight="1">
      <c r="I605" s="54"/>
    </row>
    <row r="606" ht="14.25" customHeight="1">
      <c r="I606" s="54"/>
    </row>
    <row r="607" ht="14.25" customHeight="1">
      <c r="I607" s="54"/>
    </row>
    <row r="608" ht="14.25" customHeight="1">
      <c r="I608" s="54"/>
    </row>
    <row r="609" ht="14.25" customHeight="1">
      <c r="I609" s="54"/>
    </row>
    <row r="610" ht="14.25" customHeight="1">
      <c r="I610" s="54"/>
    </row>
    <row r="611" ht="14.25" customHeight="1">
      <c r="I611" s="54"/>
    </row>
    <row r="612" ht="14.25" customHeight="1">
      <c r="I612" s="54"/>
    </row>
    <row r="613" ht="14.25" customHeight="1">
      <c r="I613" s="54"/>
    </row>
    <row r="614" ht="14.25" customHeight="1">
      <c r="I614" s="54"/>
    </row>
    <row r="615" ht="14.25" customHeight="1">
      <c r="I615" s="54"/>
    </row>
    <row r="616" ht="14.25" customHeight="1">
      <c r="I616" s="54"/>
    </row>
    <row r="617" ht="14.25" customHeight="1">
      <c r="I617" s="54"/>
    </row>
    <row r="618" ht="14.25" customHeight="1">
      <c r="I618" s="54"/>
    </row>
    <row r="619" ht="14.25" customHeight="1">
      <c r="I619" s="54"/>
    </row>
    <row r="620" ht="14.25" customHeight="1">
      <c r="I620" s="54"/>
    </row>
    <row r="621" ht="14.25" customHeight="1">
      <c r="I621" s="54"/>
    </row>
    <row r="622" ht="14.25" customHeight="1">
      <c r="I622" s="54"/>
    </row>
    <row r="623" ht="14.25" customHeight="1">
      <c r="I623" s="54"/>
    </row>
    <row r="624" ht="14.25" customHeight="1">
      <c r="I624" s="54"/>
    </row>
    <row r="625" ht="14.25" customHeight="1">
      <c r="I625" s="54"/>
    </row>
    <row r="626" ht="14.25" customHeight="1">
      <c r="I626" s="54"/>
    </row>
    <row r="627" ht="14.25" customHeight="1">
      <c r="I627" s="54"/>
    </row>
    <row r="628" ht="14.25" customHeight="1">
      <c r="I628" s="54"/>
    </row>
    <row r="629" ht="14.25" customHeight="1">
      <c r="I629" s="54"/>
    </row>
    <row r="630" ht="14.25" customHeight="1">
      <c r="I630" s="54"/>
    </row>
    <row r="631" ht="14.25" customHeight="1">
      <c r="I631" s="54"/>
    </row>
    <row r="632" ht="14.25" customHeight="1">
      <c r="I632" s="54"/>
    </row>
    <row r="633" ht="14.25" customHeight="1">
      <c r="I633" s="54"/>
    </row>
    <row r="634" ht="14.25" customHeight="1">
      <c r="I634" s="54"/>
    </row>
    <row r="635" ht="14.25" customHeight="1">
      <c r="I635" s="54"/>
    </row>
    <row r="636" ht="14.25" customHeight="1">
      <c r="I636" s="54"/>
    </row>
    <row r="637" ht="14.25" customHeight="1">
      <c r="I637" s="54"/>
    </row>
    <row r="638" ht="14.25" customHeight="1">
      <c r="I638" s="54"/>
    </row>
    <row r="639" ht="14.25" customHeight="1">
      <c r="I639" s="54"/>
    </row>
    <row r="640" ht="14.25" customHeight="1">
      <c r="I640" s="54"/>
    </row>
    <row r="641" ht="14.25" customHeight="1">
      <c r="I641" s="54"/>
    </row>
    <row r="642" ht="14.25" customHeight="1">
      <c r="I642" s="54"/>
    </row>
    <row r="643" ht="14.25" customHeight="1">
      <c r="I643" s="54"/>
    </row>
    <row r="644" ht="14.25" customHeight="1">
      <c r="I644" s="54"/>
    </row>
    <row r="645" ht="14.25" customHeight="1">
      <c r="I645" s="54"/>
    </row>
    <row r="646" ht="14.25" customHeight="1">
      <c r="I646" s="54"/>
    </row>
    <row r="647" ht="14.25" customHeight="1">
      <c r="I647" s="54"/>
    </row>
    <row r="648" ht="14.25" customHeight="1">
      <c r="I648" s="54"/>
    </row>
    <row r="649" ht="14.25" customHeight="1">
      <c r="I649" s="54"/>
    </row>
    <row r="650" ht="14.25" customHeight="1">
      <c r="I650" s="54"/>
    </row>
    <row r="651" ht="14.25" customHeight="1">
      <c r="I651" s="54"/>
    </row>
    <row r="652" ht="14.25" customHeight="1">
      <c r="I652" s="54"/>
    </row>
    <row r="653" ht="14.25" customHeight="1">
      <c r="I653" s="54"/>
    </row>
    <row r="654" ht="14.25" customHeight="1">
      <c r="I654" s="54"/>
    </row>
    <row r="655" ht="14.25" customHeight="1">
      <c r="I655" s="54"/>
    </row>
    <row r="656" ht="14.25" customHeight="1">
      <c r="I656" s="54"/>
    </row>
    <row r="657" ht="14.25" customHeight="1">
      <c r="I657" s="54"/>
    </row>
    <row r="658" ht="14.25" customHeight="1">
      <c r="I658" s="54"/>
    </row>
    <row r="659" ht="14.25" customHeight="1">
      <c r="I659" s="54"/>
    </row>
    <row r="660" ht="14.25" customHeight="1">
      <c r="I660" s="54"/>
    </row>
    <row r="661" ht="14.25" customHeight="1">
      <c r="I661" s="54"/>
    </row>
    <row r="662" ht="14.25" customHeight="1">
      <c r="I662" s="54"/>
    </row>
    <row r="663" ht="14.25" customHeight="1">
      <c r="I663" s="54"/>
    </row>
    <row r="664" ht="14.25" customHeight="1">
      <c r="I664" s="54"/>
    </row>
    <row r="665" ht="14.25" customHeight="1">
      <c r="I665" s="54"/>
    </row>
    <row r="666" ht="14.25" customHeight="1">
      <c r="I666" s="54"/>
    </row>
    <row r="667" ht="14.25" customHeight="1">
      <c r="I667" s="54"/>
    </row>
    <row r="668" ht="14.25" customHeight="1">
      <c r="I668" s="54"/>
    </row>
    <row r="669" ht="14.25" customHeight="1">
      <c r="I669" s="54"/>
    </row>
    <row r="670" ht="14.25" customHeight="1">
      <c r="I670" s="54"/>
    </row>
    <row r="671" ht="14.25" customHeight="1">
      <c r="I671" s="54"/>
    </row>
    <row r="672" ht="14.25" customHeight="1">
      <c r="I672" s="54"/>
    </row>
    <row r="673" ht="14.25" customHeight="1">
      <c r="I673" s="54"/>
    </row>
    <row r="674" ht="14.25" customHeight="1">
      <c r="I674" s="54"/>
    </row>
    <row r="675" ht="14.25" customHeight="1">
      <c r="I675" s="54"/>
    </row>
    <row r="676" ht="14.25" customHeight="1">
      <c r="I676" s="54"/>
    </row>
    <row r="677" ht="14.25" customHeight="1">
      <c r="I677" s="54"/>
    </row>
    <row r="678" ht="14.25" customHeight="1">
      <c r="I678" s="54"/>
    </row>
    <row r="679" ht="14.25" customHeight="1">
      <c r="I679" s="54"/>
    </row>
    <row r="680" ht="14.25" customHeight="1">
      <c r="I680" s="54"/>
    </row>
    <row r="681" ht="14.25" customHeight="1">
      <c r="I681" s="54"/>
    </row>
    <row r="682" ht="14.25" customHeight="1">
      <c r="I682" s="54"/>
    </row>
    <row r="683" ht="14.25" customHeight="1">
      <c r="I683" s="54"/>
    </row>
    <row r="684" ht="14.25" customHeight="1">
      <c r="I684" s="54"/>
    </row>
    <row r="685" ht="14.25" customHeight="1">
      <c r="I685" s="54"/>
    </row>
    <row r="686" ht="14.25" customHeight="1">
      <c r="I686" s="54"/>
    </row>
    <row r="687" ht="14.25" customHeight="1">
      <c r="I687" s="54"/>
    </row>
    <row r="688" ht="14.25" customHeight="1">
      <c r="I688" s="54"/>
    </row>
    <row r="689" ht="14.25" customHeight="1">
      <c r="I689" s="54"/>
    </row>
    <row r="690" ht="14.25" customHeight="1">
      <c r="I690" s="54"/>
    </row>
    <row r="691" ht="14.25" customHeight="1">
      <c r="I691" s="54"/>
    </row>
    <row r="692" ht="14.25" customHeight="1">
      <c r="I692" s="54"/>
    </row>
    <row r="693" ht="14.25" customHeight="1">
      <c r="I693" s="54"/>
    </row>
    <row r="694" ht="14.25" customHeight="1">
      <c r="I694" s="54"/>
    </row>
    <row r="695" ht="14.25" customHeight="1">
      <c r="I695" s="54"/>
    </row>
    <row r="696" ht="14.25" customHeight="1">
      <c r="I696" s="54"/>
    </row>
    <row r="697" ht="14.25" customHeight="1">
      <c r="I697" s="54"/>
    </row>
    <row r="698" ht="14.25" customHeight="1">
      <c r="I698" s="54"/>
    </row>
    <row r="699" ht="14.25" customHeight="1">
      <c r="I699" s="54"/>
    </row>
    <row r="700" ht="14.25" customHeight="1">
      <c r="I700" s="54"/>
    </row>
    <row r="701" ht="14.25" customHeight="1">
      <c r="I701" s="54"/>
    </row>
    <row r="702" ht="14.25" customHeight="1">
      <c r="I702" s="54"/>
    </row>
    <row r="703" ht="14.25" customHeight="1">
      <c r="I703" s="54"/>
    </row>
    <row r="704" ht="14.25" customHeight="1">
      <c r="I704" s="54"/>
    </row>
    <row r="705" ht="14.25" customHeight="1">
      <c r="I705" s="54"/>
    </row>
    <row r="706" ht="14.25" customHeight="1">
      <c r="I706" s="54"/>
    </row>
    <row r="707" ht="14.25" customHeight="1">
      <c r="I707" s="54"/>
    </row>
    <row r="708" ht="14.25" customHeight="1">
      <c r="I708" s="54"/>
    </row>
    <row r="709" ht="14.25" customHeight="1">
      <c r="I709" s="54"/>
    </row>
    <row r="710" ht="14.25" customHeight="1">
      <c r="I710" s="54"/>
    </row>
    <row r="711" ht="14.25" customHeight="1">
      <c r="I711" s="54"/>
    </row>
    <row r="712" ht="14.25" customHeight="1">
      <c r="I712" s="54"/>
    </row>
    <row r="713" ht="14.25" customHeight="1">
      <c r="I713" s="54"/>
    </row>
    <row r="714" ht="14.25" customHeight="1">
      <c r="I714" s="54"/>
    </row>
    <row r="715" ht="14.25" customHeight="1">
      <c r="I715" s="54"/>
    </row>
    <row r="716" ht="14.25" customHeight="1">
      <c r="I716" s="54"/>
    </row>
    <row r="717" ht="14.25" customHeight="1">
      <c r="I717" s="54"/>
    </row>
    <row r="718" ht="14.25" customHeight="1">
      <c r="I718" s="54"/>
    </row>
    <row r="719" ht="14.25" customHeight="1">
      <c r="I719" s="54"/>
    </row>
    <row r="720" ht="14.25" customHeight="1">
      <c r="I720" s="54"/>
    </row>
    <row r="721" ht="14.25" customHeight="1">
      <c r="I721" s="54"/>
    </row>
    <row r="722" ht="14.25" customHeight="1">
      <c r="I722" s="54"/>
    </row>
    <row r="723" ht="14.25" customHeight="1">
      <c r="I723" s="54"/>
    </row>
    <row r="724" ht="14.25" customHeight="1">
      <c r="I724" s="54"/>
    </row>
    <row r="725" ht="14.25" customHeight="1">
      <c r="I725" s="54"/>
    </row>
    <row r="726" ht="14.25" customHeight="1">
      <c r="I726" s="54"/>
    </row>
    <row r="727" ht="14.25" customHeight="1">
      <c r="I727" s="54"/>
    </row>
    <row r="728" ht="14.25" customHeight="1">
      <c r="I728" s="54"/>
    </row>
    <row r="729" ht="14.25" customHeight="1">
      <c r="I729" s="54"/>
    </row>
    <row r="730" ht="14.25" customHeight="1">
      <c r="I730" s="54"/>
    </row>
    <row r="731" ht="14.25" customHeight="1">
      <c r="I731" s="54"/>
    </row>
    <row r="732" ht="14.25" customHeight="1">
      <c r="I732" s="54"/>
    </row>
    <row r="733" ht="14.25" customHeight="1">
      <c r="I733" s="54"/>
    </row>
    <row r="734" ht="14.25" customHeight="1">
      <c r="I734" s="54"/>
    </row>
    <row r="735" ht="14.25" customHeight="1">
      <c r="I735" s="54"/>
    </row>
    <row r="736" ht="14.25" customHeight="1">
      <c r="I736" s="54"/>
    </row>
    <row r="737" ht="14.25" customHeight="1">
      <c r="I737" s="54"/>
    </row>
    <row r="738" ht="14.25" customHeight="1">
      <c r="I738" s="54"/>
    </row>
    <row r="739" ht="14.25" customHeight="1">
      <c r="I739" s="54"/>
    </row>
    <row r="740" ht="14.25" customHeight="1">
      <c r="I740" s="54"/>
    </row>
    <row r="741" ht="14.25" customHeight="1">
      <c r="I741" s="54"/>
    </row>
    <row r="742" ht="14.25" customHeight="1">
      <c r="I742" s="54"/>
    </row>
    <row r="743" ht="14.25" customHeight="1">
      <c r="I743" s="54"/>
    </row>
    <row r="744" ht="14.25" customHeight="1">
      <c r="I744" s="54"/>
    </row>
    <row r="745" ht="14.25" customHeight="1">
      <c r="I745" s="54"/>
    </row>
    <row r="746" ht="14.25" customHeight="1">
      <c r="I746" s="54"/>
    </row>
    <row r="747" ht="14.25" customHeight="1">
      <c r="I747" s="54"/>
    </row>
    <row r="748" ht="14.25" customHeight="1">
      <c r="I748" s="54"/>
    </row>
    <row r="749" ht="14.25" customHeight="1">
      <c r="I749" s="54"/>
    </row>
    <row r="750" ht="14.25" customHeight="1">
      <c r="I750" s="54"/>
    </row>
    <row r="751" ht="14.25" customHeight="1">
      <c r="I751" s="54"/>
    </row>
    <row r="752" ht="14.25" customHeight="1">
      <c r="I752" s="54"/>
    </row>
    <row r="753" ht="14.25" customHeight="1">
      <c r="I753" s="54"/>
    </row>
    <row r="754" ht="14.25" customHeight="1">
      <c r="I754" s="54"/>
    </row>
    <row r="755" ht="14.25" customHeight="1">
      <c r="I755" s="54"/>
    </row>
    <row r="756" ht="14.25" customHeight="1">
      <c r="I756" s="54"/>
    </row>
    <row r="757" ht="14.25" customHeight="1">
      <c r="I757" s="54"/>
    </row>
    <row r="758" ht="14.25" customHeight="1">
      <c r="I758" s="54"/>
    </row>
    <row r="759" ht="14.25" customHeight="1">
      <c r="I759" s="54"/>
    </row>
    <row r="760" ht="14.25" customHeight="1">
      <c r="I760" s="54"/>
    </row>
    <row r="761" ht="14.25" customHeight="1">
      <c r="I761" s="54"/>
    </row>
    <row r="762" ht="14.25" customHeight="1">
      <c r="I762" s="54"/>
    </row>
    <row r="763" ht="14.25" customHeight="1">
      <c r="I763" s="54"/>
    </row>
    <row r="764" ht="14.25" customHeight="1">
      <c r="I764" s="54"/>
    </row>
    <row r="765" ht="14.25" customHeight="1">
      <c r="I765" s="54"/>
    </row>
    <row r="766" ht="14.25" customHeight="1">
      <c r="I766" s="54"/>
    </row>
    <row r="767" ht="14.25" customHeight="1">
      <c r="I767" s="54"/>
    </row>
    <row r="768" ht="14.25" customHeight="1">
      <c r="I768" s="54"/>
    </row>
    <row r="769" ht="14.25" customHeight="1">
      <c r="I769" s="54"/>
    </row>
    <row r="770" ht="14.25" customHeight="1">
      <c r="I770" s="54"/>
    </row>
    <row r="771" ht="14.25" customHeight="1">
      <c r="I771" s="54"/>
    </row>
    <row r="772" ht="14.25" customHeight="1">
      <c r="I772" s="54"/>
    </row>
    <row r="773" ht="14.25" customHeight="1">
      <c r="I773" s="54"/>
    </row>
    <row r="774" ht="14.25" customHeight="1">
      <c r="I774" s="54"/>
    </row>
    <row r="775" ht="14.25" customHeight="1">
      <c r="I775" s="54"/>
    </row>
    <row r="776" ht="14.25" customHeight="1">
      <c r="I776" s="54"/>
    </row>
    <row r="777" ht="14.25" customHeight="1">
      <c r="I777" s="54"/>
    </row>
    <row r="778" ht="14.25" customHeight="1">
      <c r="I778" s="54"/>
    </row>
    <row r="779" ht="14.25" customHeight="1">
      <c r="I779" s="54"/>
    </row>
    <row r="780" ht="14.25" customHeight="1">
      <c r="I780" s="54"/>
    </row>
    <row r="781" ht="14.25" customHeight="1">
      <c r="I781" s="54"/>
    </row>
    <row r="782" ht="14.25" customHeight="1">
      <c r="I782" s="54"/>
    </row>
    <row r="783" ht="14.25" customHeight="1">
      <c r="I783" s="54"/>
    </row>
    <row r="784" ht="14.25" customHeight="1">
      <c r="I784" s="54"/>
    </row>
    <row r="785" ht="14.25" customHeight="1">
      <c r="I785" s="54"/>
    </row>
    <row r="786" ht="14.25" customHeight="1">
      <c r="I786" s="54"/>
    </row>
    <row r="787" ht="14.25" customHeight="1">
      <c r="I787" s="54"/>
    </row>
    <row r="788" ht="14.25" customHeight="1">
      <c r="I788" s="54"/>
    </row>
    <row r="789" ht="14.25" customHeight="1">
      <c r="I789" s="54"/>
    </row>
    <row r="790" ht="14.25" customHeight="1">
      <c r="I790" s="54"/>
    </row>
    <row r="791" ht="14.25" customHeight="1">
      <c r="I791" s="54"/>
    </row>
    <row r="792" ht="14.25" customHeight="1">
      <c r="I792" s="54"/>
    </row>
    <row r="793" ht="14.25" customHeight="1">
      <c r="I793" s="54"/>
    </row>
    <row r="794" ht="14.25" customHeight="1">
      <c r="I794" s="54"/>
    </row>
    <row r="795" ht="14.25" customHeight="1">
      <c r="I795" s="54"/>
    </row>
    <row r="796" ht="14.25" customHeight="1">
      <c r="I796" s="54"/>
    </row>
    <row r="797" ht="14.25" customHeight="1">
      <c r="I797" s="54"/>
    </row>
    <row r="798" ht="14.25" customHeight="1">
      <c r="I798" s="54"/>
    </row>
    <row r="799" ht="14.25" customHeight="1">
      <c r="I799" s="54"/>
    </row>
    <row r="800" ht="14.25" customHeight="1">
      <c r="I800" s="54"/>
    </row>
    <row r="801" ht="14.25" customHeight="1">
      <c r="I801" s="54"/>
    </row>
    <row r="802" ht="14.25" customHeight="1">
      <c r="I802" s="54"/>
    </row>
    <row r="803" ht="14.25" customHeight="1">
      <c r="I803" s="54"/>
    </row>
    <row r="804" ht="14.25" customHeight="1">
      <c r="I804" s="54"/>
    </row>
    <row r="805" ht="14.25" customHeight="1">
      <c r="I805" s="54"/>
    </row>
    <row r="806" ht="14.25" customHeight="1">
      <c r="I806" s="54"/>
    </row>
    <row r="807" ht="14.25" customHeight="1">
      <c r="I807" s="54"/>
    </row>
    <row r="808" ht="14.25" customHeight="1">
      <c r="I808" s="54"/>
    </row>
    <row r="809" ht="14.25" customHeight="1">
      <c r="I809" s="54"/>
    </row>
    <row r="810" ht="14.25" customHeight="1">
      <c r="I810" s="54"/>
    </row>
    <row r="811" ht="14.25" customHeight="1">
      <c r="I811" s="54"/>
    </row>
    <row r="812" ht="14.25" customHeight="1">
      <c r="I812" s="54"/>
    </row>
    <row r="813" ht="14.25" customHeight="1">
      <c r="I813" s="54"/>
    </row>
    <row r="814" ht="14.25" customHeight="1">
      <c r="I814" s="54"/>
    </row>
    <row r="815" ht="14.25" customHeight="1">
      <c r="I815" s="54"/>
    </row>
    <row r="816" ht="14.25" customHeight="1">
      <c r="I816" s="54"/>
    </row>
    <row r="817" ht="14.25" customHeight="1">
      <c r="I817" s="54"/>
    </row>
    <row r="818" ht="14.25" customHeight="1">
      <c r="I818" s="54"/>
    </row>
    <row r="819" ht="14.25" customHeight="1">
      <c r="I819" s="54"/>
    </row>
    <row r="820" ht="14.25" customHeight="1">
      <c r="I820" s="54"/>
    </row>
    <row r="821" ht="14.25" customHeight="1">
      <c r="I821" s="54"/>
    </row>
    <row r="822" ht="14.25" customHeight="1">
      <c r="I822" s="54"/>
    </row>
    <row r="823" ht="14.25" customHeight="1">
      <c r="I823" s="54"/>
    </row>
    <row r="824" ht="14.25" customHeight="1">
      <c r="I824" s="54"/>
    </row>
    <row r="825" ht="14.25" customHeight="1">
      <c r="I825" s="54"/>
    </row>
    <row r="826" ht="14.25" customHeight="1">
      <c r="I826" s="54"/>
    </row>
    <row r="827" ht="14.25" customHeight="1">
      <c r="I827" s="54"/>
    </row>
    <row r="828" ht="14.25" customHeight="1">
      <c r="I828" s="54"/>
    </row>
    <row r="829" ht="14.25" customHeight="1">
      <c r="I829" s="54"/>
    </row>
    <row r="830" ht="14.25" customHeight="1">
      <c r="I830" s="54"/>
    </row>
    <row r="831" ht="14.25" customHeight="1">
      <c r="I831" s="54"/>
    </row>
    <row r="832" ht="14.25" customHeight="1">
      <c r="I832" s="54"/>
    </row>
    <row r="833" ht="14.25" customHeight="1">
      <c r="I833" s="54"/>
    </row>
    <row r="834" ht="14.25" customHeight="1">
      <c r="I834" s="54"/>
    </row>
    <row r="835" ht="14.25" customHeight="1">
      <c r="I835" s="54"/>
    </row>
    <row r="836" ht="14.25" customHeight="1">
      <c r="I836" s="54"/>
    </row>
    <row r="837" ht="14.25" customHeight="1">
      <c r="I837" s="54"/>
    </row>
    <row r="838" ht="14.25" customHeight="1">
      <c r="I838" s="54"/>
    </row>
    <row r="839" ht="14.25" customHeight="1">
      <c r="I839" s="54"/>
    </row>
    <row r="840" ht="14.25" customHeight="1">
      <c r="I840" s="54"/>
    </row>
    <row r="841" ht="14.25" customHeight="1">
      <c r="I841" s="54"/>
    </row>
    <row r="842" ht="14.25" customHeight="1">
      <c r="I842" s="54"/>
    </row>
    <row r="843" ht="14.25" customHeight="1">
      <c r="I843" s="54"/>
    </row>
    <row r="844" ht="14.25" customHeight="1">
      <c r="I844" s="54"/>
    </row>
    <row r="845" ht="14.25" customHeight="1">
      <c r="I845" s="54"/>
    </row>
    <row r="846" ht="14.25" customHeight="1">
      <c r="I846" s="54"/>
    </row>
    <row r="847" ht="14.25" customHeight="1">
      <c r="I847" s="54"/>
    </row>
    <row r="848" ht="14.25" customHeight="1">
      <c r="I848" s="54"/>
    </row>
    <row r="849" ht="14.25" customHeight="1">
      <c r="I849" s="54"/>
    </row>
    <row r="850" ht="14.25" customHeight="1">
      <c r="I850" s="54"/>
    </row>
    <row r="851" ht="14.25" customHeight="1">
      <c r="I851" s="54"/>
    </row>
    <row r="852" ht="14.25" customHeight="1">
      <c r="I852" s="54"/>
    </row>
    <row r="853" ht="14.25" customHeight="1">
      <c r="I853" s="54"/>
    </row>
    <row r="854" ht="14.25" customHeight="1">
      <c r="I854" s="54"/>
    </row>
    <row r="855" ht="14.25" customHeight="1">
      <c r="I855" s="54"/>
    </row>
    <row r="856" ht="14.25" customHeight="1">
      <c r="I856" s="54"/>
    </row>
    <row r="857" ht="14.25" customHeight="1">
      <c r="I857" s="54"/>
    </row>
    <row r="858" ht="14.25" customHeight="1">
      <c r="I858" s="54"/>
    </row>
    <row r="859" ht="14.25" customHeight="1">
      <c r="I859" s="54"/>
    </row>
    <row r="860" ht="14.25" customHeight="1">
      <c r="I860" s="54"/>
    </row>
    <row r="861" ht="14.25" customHeight="1">
      <c r="I861" s="54"/>
    </row>
    <row r="862" ht="14.25" customHeight="1">
      <c r="I862" s="54"/>
    </row>
    <row r="863" ht="14.25" customHeight="1">
      <c r="I863" s="54"/>
    </row>
    <row r="864" ht="14.25" customHeight="1">
      <c r="I864" s="54"/>
    </row>
    <row r="865" ht="14.25" customHeight="1">
      <c r="I865" s="54"/>
    </row>
    <row r="866" ht="14.25" customHeight="1">
      <c r="I866" s="54"/>
    </row>
    <row r="867" ht="14.25" customHeight="1">
      <c r="I867" s="54"/>
    </row>
    <row r="868" ht="14.25" customHeight="1">
      <c r="I868" s="54"/>
    </row>
    <row r="869" ht="14.25" customHeight="1">
      <c r="I869" s="54"/>
    </row>
    <row r="870" ht="14.25" customHeight="1">
      <c r="I870" s="54"/>
    </row>
    <row r="871" ht="14.25" customHeight="1">
      <c r="I871" s="54"/>
    </row>
    <row r="872" ht="14.25" customHeight="1">
      <c r="I872" s="54"/>
    </row>
    <row r="873" ht="14.25" customHeight="1">
      <c r="I873" s="54"/>
    </row>
    <row r="874" ht="14.25" customHeight="1">
      <c r="I874" s="54"/>
    </row>
    <row r="875" ht="14.25" customHeight="1">
      <c r="I875" s="54"/>
    </row>
    <row r="876" ht="14.25" customHeight="1">
      <c r="I876" s="54"/>
    </row>
    <row r="877" ht="14.25" customHeight="1">
      <c r="I877" s="54"/>
    </row>
    <row r="878" ht="14.25" customHeight="1">
      <c r="I878" s="54"/>
    </row>
    <row r="879" ht="14.25" customHeight="1">
      <c r="I879" s="54"/>
    </row>
    <row r="880" ht="14.25" customHeight="1">
      <c r="I880" s="54"/>
    </row>
    <row r="881" ht="14.25" customHeight="1">
      <c r="I881" s="54"/>
    </row>
    <row r="882" ht="14.25" customHeight="1">
      <c r="I882" s="54"/>
    </row>
    <row r="883" ht="14.25" customHeight="1">
      <c r="I883" s="54"/>
    </row>
    <row r="884" ht="14.25" customHeight="1">
      <c r="I884" s="54"/>
    </row>
    <row r="885" ht="14.25" customHeight="1">
      <c r="I885" s="54"/>
    </row>
    <row r="886" ht="14.25" customHeight="1">
      <c r="I886" s="54"/>
    </row>
    <row r="887" ht="14.25" customHeight="1">
      <c r="I887" s="54"/>
    </row>
    <row r="888" ht="14.25" customHeight="1">
      <c r="I888" s="54"/>
    </row>
    <row r="889" ht="14.25" customHeight="1">
      <c r="I889" s="54"/>
    </row>
    <row r="890" ht="14.25" customHeight="1">
      <c r="I890" s="54"/>
    </row>
    <row r="891" ht="14.25" customHeight="1">
      <c r="I891" s="54"/>
    </row>
    <row r="892" ht="14.25" customHeight="1">
      <c r="I892" s="54"/>
    </row>
    <row r="893" ht="14.25" customHeight="1">
      <c r="I893" s="54"/>
    </row>
    <row r="894" ht="14.25" customHeight="1">
      <c r="I894" s="54"/>
    </row>
    <row r="895" ht="14.25" customHeight="1">
      <c r="I895" s="54"/>
    </row>
    <row r="896" ht="14.25" customHeight="1">
      <c r="I896" s="54"/>
    </row>
    <row r="897" ht="14.25" customHeight="1">
      <c r="I897" s="54"/>
    </row>
    <row r="898" ht="14.25" customHeight="1">
      <c r="I898" s="54"/>
    </row>
    <row r="899" ht="14.25" customHeight="1">
      <c r="I899" s="54"/>
    </row>
    <row r="900" ht="14.25" customHeight="1">
      <c r="I900" s="54"/>
    </row>
    <row r="901" ht="14.25" customHeight="1">
      <c r="I901" s="54"/>
    </row>
    <row r="902" ht="14.25" customHeight="1">
      <c r="I902" s="54"/>
    </row>
    <row r="903" ht="14.25" customHeight="1">
      <c r="I903" s="54"/>
    </row>
    <row r="904" ht="14.25" customHeight="1">
      <c r="I904" s="54"/>
    </row>
    <row r="905" ht="14.25" customHeight="1">
      <c r="I905" s="54"/>
    </row>
    <row r="906" ht="14.25" customHeight="1">
      <c r="I906" s="54"/>
    </row>
    <row r="907" ht="14.25" customHeight="1">
      <c r="I907" s="54"/>
    </row>
    <row r="908" ht="14.25" customHeight="1">
      <c r="I908" s="54"/>
    </row>
    <row r="909" ht="14.25" customHeight="1">
      <c r="I909" s="54"/>
    </row>
    <row r="910" ht="14.25" customHeight="1">
      <c r="I910" s="54"/>
    </row>
    <row r="911" ht="14.25" customHeight="1">
      <c r="I911" s="54"/>
    </row>
    <row r="912" ht="14.25" customHeight="1">
      <c r="I912" s="54"/>
    </row>
    <row r="913" ht="14.25" customHeight="1">
      <c r="I913" s="54"/>
    </row>
    <row r="914" ht="14.25" customHeight="1">
      <c r="I914" s="54"/>
    </row>
    <row r="915" ht="14.25" customHeight="1">
      <c r="I915" s="54"/>
    </row>
    <row r="916" ht="14.25" customHeight="1">
      <c r="I916" s="54"/>
    </row>
    <row r="917" ht="14.25" customHeight="1">
      <c r="I917" s="54"/>
    </row>
    <row r="918" ht="14.25" customHeight="1">
      <c r="I918" s="54"/>
    </row>
    <row r="919" ht="14.25" customHeight="1">
      <c r="I919" s="54"/>
    </row>
    <row r="920" ht="14.25" customHeight="1">
      <c r="I920" s="54"/>
    </row>
    <row r="921" ht="14.25" customHeight="1">
      <c r="I921" s="54"/>
    </row>
    <row r="922" ht="14.25" customHeight="1">
      <c r="I922" s="54"/>
    </row>
    <row r="923" ht="14.25" customHeight="1">
      <c r="I923" s="54"/>
    </row>
    <row r="924" ht="14.25" customHeight="1">
      <c r="I924" s="54"/>
    </row>
    <row r="925" ht="14.25" customHeight="1">
      <c r="I925" s="54"/>
    </row>
    <row r="926" ht="14.25" customHeight="1">
      <c r="I926" s="54"/>
    </row>
    <row r="927" ht="14.25" customHeight="1">
      <c r="I927" s="54"/>
    </row>
    <row r="928" ht="14.25" customHeight="1">
      <c r="I928" s="54"/>
    </row>
    <row r="929" ht="14.25" customHeight="1">
      <c r="I929" s="54"/>
    </row>
    <row r="930" ht="14.25" customHeight="1">
      <c r="I930" s="54"/>
    </row>
    <row r="931" ht="14.25" customHeight="1">
      <c r="I931" s="54"/>
    </row>
    <row r="932" ht="14.25" customHeight="1">
      <c r="I932" s="54"/>
    </row>
    <row r="933" ht="14.25" customHeight="1">
      <c r="I933" s="54"/>
    </row>
    <row r="934" ht="14.25" customHeight="1">
      <c r="I934" s="54"/>
    </row>
    <row r="935" ht="14.25" customHeight="1">
      <c r="I935" s="54"/>
    </row>
    <row r="936" ht="14.25" customHeight="1">
      <c r="I936" s="54"/>
    </row>
    <row r="937" ht="14.25" customHeight="1">
      <c r="I937" s="54"/>
    </row>
    <row r="938" ht="14.25" customHeight="1">
      <c r="I938" s="54"/>
    </row>
    <row r="939" ht="14.25" customHeight="1">
      <c r="I939" s="54"/>
    </row>
    <row r="940" ht="14.25" customHeight="1">
      <c r="I940" s="54"/>
    </row>
    <row r="941" ht="14.25" customHeight="1">
      <c r="I941" s="54"/>
    </row>
    <row r="942" ht="14.25" customHeight="1">
      <c r="I942" s="54"/>
    </row>
    <row r="943" ht="14.25" customHeight="1">
      <c r="I943" s="54"/>
    </row>
    <row r="944" ht="14.25" customHeight="1">
      <c r="I944" s="54"/>
    </row>
    <row r="945" ht="14.25" customHeight="1">
      <c r="I945" s="54"/>
    </row>
    <row r="946" ht="14.25" customHeight="1">
      <c r="I946" s="54"/>
    </row>
    <row r="947" ht="14.25" customHeight="1">
      <c r="I947" s="54"/>
    </row>
    <row r="948" ht="14.25" customHeight="1">
      <c r="I948" s="54"/>
    </row>
    <row r="949" ht="14.25" customHeight="1">
      <c r="I949" s="54"/>
    </row>
    <row r="950" ht="14.25" customHeight="1">
      <c r="I950" s="54"/>
    </row>
    <row r="951" ht="14.25" customHeight="1">
      <c r="I951" s="54"/>
    </row>
    <row r="952" ht="14.25" customHeight="1">
      <c r="I952" s="54"/>
    </row>
    <row r="953" ht="14.25" customHeight="1">
      <c r="I953" s="54"/>
    </row>
    <row r="954" ht="14.25" customHeight="1">
      <c r="I954" s="54"/>
    </row>
    <row r="955" ht="14.25" customHeight="1">
      <c r="I955" s="54"/>
    </row>
    <row r="956" ht="14.25" customHeight="1">
      <c r="I956" s="54"/>
    </row>
    <row r="957" ht="14.25" customHeight="1">
      <c r="I957" s="54"/>
    </row>
    <row r="958" ht="14.25" customHeight="1">
      <c r="I958" s="54"/>
    </row>
    <row r="959" ht="14.25" customHeight="1">
      <c r="I959" s="54"/>
    </row>
    <row r="960" ht="14.25" customHeight="1">
      <c r="I960" s="54"/>
    </row>
    <row r="961" ht="14.25" customHeight="1">
      <c r="I961" s="54"/>
    </row>
    <row r="962" ht="14.25" customHeight="1">
      <c r="I962" s="54"/>
    </row>
    <row r="963" ht="14.25" customHeight="1">
      <c r="I963" s="54"/>
    </row>
    <row r="964" ht="14.25" customHeight="1">
      <c r="I964" s="54"/>
    </row>
    <row r="965" ht="14.25" customHeight="1">
      <c r="I965" s="54"/>
    </row>
    <row r="966" ht="14.25" customHeight="1">
      <c r="I966" s="54"/>
    </row>
    <row r="967" ht="14.25" customHeight="1">
      <c r="I967" s="54"/>
    </row>
    <row r="968" ht="14.25" customHeight="1">
      <c r="I968" s="54"/>
    </row>
    <row r="969" ht="14.25" customHeight="1">
      <c r="I969" s="54"/>
    </row>
    <row r="970" ht="14.25" customHeight="1">
      <c r="I970" s="54"/>
    </row>
    <row r="971" ht="14.25" customHeight="1">
      <c r="I971" s="54"/>
    </row>
    <row r="972" ht="14.25" customHeight="1">
      <c r="I972" s="54"/>
    </row>
    <row r="973" ht="14.25" customHeight="1">
      <c r="I973" s="54"/>
    </row>
    <row r="974" ht="14.25" customHeight="1">
      <c r="I974" s="54"/>
    </row>
    <row r="975" ht="14.25" customHeight="1">
      <c r="I975" s="54"/>
    </row>
    <row r="976" ht="14.25" customHeight="1">
      <c r="I976" s="54"/>
    </row>
    <row r="977" ht="14.25" customHeight="1">
      <c r="I977" s="54"/>
    </row>
    <row r="978" ht="14.25" customHeight="1">
      <c r="I978" s="54"/>
    </row>
    <row r="979" ht="14.25" customHeight="1">
      <c r="I979" s="54"/>
    </row>
    <row r="980" ht="14.25" customHeight="1">
      <c r="I980" s="54"/>
    </row>
    <row r="981" ht="14.25" customHeight="1">
      <c r="I981" s="54"/>
    </row>
    <row r="982" ht="14.25" customHeight="1">
      <c r="I982" s="54"/>
    </row>
    <row r="983" ht="14.25" customHeight="1">
      <c r="I983" s="54"/>
    </row>
    <row r="984" ht="14.25" customHeight="1">
      <c r="I984" s="54"/>
    </row>
    <row r="985" ht="14.25" customHeight="1">
      <c r="I985" s="54"/>
    </row>
    <row r="986" ht="14.25" customHeight="1">
      <c r="I986" s="54"/>
    </row>
    <row r="987" ht="14.25" customHeight="1">
      <c r="I987" s="54"/>
    </row>
    <row r="988" ht="14.25" customHeight="1">
      <c r="I988" s="54"/>
    </row>
    <row r="989" ht="14.25" customHeight="1">
      <c r="I989" s="54"/>
    </row>
    <row r="990" ht="14.25" customHeight="1">
      <c r="I990" s="54"/>
    </row>
    <row r="991" ht="14.25" customHeight="1">
      <c r="I991" s="54"/>
    </row>
    <row r="992" ht="14.25" customHeight="1">
      <c r="I992" s="54"/>
    </row>
    <row r="993" ht="14.25" customHeight="1">
      <c r="I993" s="54"/>
    </row>
    <row r="994" ht="14.25" customHeight="1">
      <c r="I994" s="54"/>
    </row>
    <row r="995" ht="14.25" customHeight="1">
      <c r="I995" s="54"/>
    </row>
    <row r="996" ht="14.25" customHeight="1">
      <c r="I996" s="54"/>
    </row>
    <row r="997" ht="14.25" customHeight="1">
      <c r="I997" s="54"/>
    </row>
    <row r="998" ht="14.25" customHeight="1">
      <c r="I998" s="54"/>
    </row>
    <row r="999" ht="14.25" customHeight="1">
      <c r="I999" s="54"/>
    </row>
    <row r="1000" ht="14.25" customHeight="1">
      <c r="I1000" s="54"/>
    </row>
  </sheetData>
  <mergeCells count="80">
    <mergeCell ref="B48:E48"/>
    <mergeCell ref="A49:E49"/>
    <mergeCell ref="A50:E50"/>
    <mergeCell ref="A51:E51"/>
    <mergeCell ref="B52:E52"/>
    <mergeCell ref="B53:E53"/>
    <mergeCell ref="B54:E54"/>
    <mergeCell ref="B55:E55"/>
    <mergeCell ref="A56:E56"/>
    <mergeCell ref="A57:E57"/>
    <mergeCell ref="A58:E58"/>
    <mergeCell ref="B59:E59"/>
    <mergeCell ref="B60:E60"/>
    <mergeCell ref="B61:E61"/>
    <mergeCell ref="B62:E62"/>
    <mergeCell ref="A63:E63"/>
    <mergeCell ref="A64:E64"/>
    <mergeCell ref="A65:E65"/>
    <mergeCell ref="B66:E66"/>
    <mergeCell ref="B67:E67"/>
    <mergeCell ref="B68:E68"/>
    <mergeCell ref="B76:E76"/>
    <mergeCell ref="A77:E77"/>
    <mergeCell ref="A78:E78"/>
    <mergeCell ref="B69:E69"/>
    <mergeCell ref="A70:E70"/>
    <mergeCell ref="A71:E71"/>
    <mergeCell ref="A72:E72"/>
    <mergeCell ref="B73:E73"/>
    <mergeCell ref="B74:E74"/>
    <mergeCell ref="B75:E75"/>
    <mergeCell ref="A1:E1"/>
    <mergeCell ref="A2:E2"/>
    <mergeCell ref="B3:E3"/>
    <mergeCell ref="B4:E4"/>
    <mergeCell ref="B5:E5"/>
    <mergeCell ref="B6:E6"/>
    <mergeCell ref="A7:E7"/>
    <mergeCell ref="A8:E8"/>
    <mergeCell ref="A9:E9"/>
    <mergeCell ref="I9:N9"/>
    <mergeCell ref="B10:E10"/>
    <mergeCell ref="I10:N10"/>
    <mergeCell ref="B11:E11"/>
    <mergeCell ref="B12:E12"/>
    <mergeCell ref="B13:E13"/>
    <mergeCell ref="A14:E14"/>
    <mergeCell ref="A15:E15"/>
    <mergeCell ref="A16:E16"/>
    <mergeCell ref="B17:E17"/>
    <mergeCell ref="B18:E18"/>
    <mergeCell ref="B19:E19"/>
    <mergeCell ref="B20:E20"/>
    <mergeCell ref="A21:E21"/>
    <mergeCell ref="A22:E22"/>
    <mergeCell ref="A23:E23"/>
    <mergeCell ref="B24:E24"/>
    <mergeCell ref="B25:E25"/>
    <mergeCell ref="B26:E26"/>
    <mergeCell ref="B27:E27"/>
    <mergeCell ref="A28:E28"/>
    <mergeCell ref="A29:E29"/>
    <mergeCell ref="A30:E30"/>
    <mergeCell ref="B31:E31"/>
    <mergeCell ref="B32:E32"/>
    <mergeCell ref="B33:E33"/>
    <mergeCell ref="B34:E34"/>
    <mergeCell ref="A35:E35"/>
    <mergeCell ref="A36:E36"/>
    <mergeCell ref="A37:E37"/>
    <mergeCell ref="B38:E38"/>
    <mergeCell ref="B39:E39"/>
    <mergeCell ref="B40:E40"/>
    <mergeCell ref="B41:E41"/>
    <mergeCell ref="A42:E42"/>
    <mergeCell ref="A43:E43"/>
    <mergeCell ref="A44:E44"/>
    <mergeCell ref="B45:E45"/>
    <mergeCell ref="B46:E46"/>
    <mergeCell ref="B47:E47"/>
  </mergeCells>
  <conditionalFormatting sqref="A8:E8">
    <cfRule type="expression" dxfId="2" priority="1">
      <formula>H3&lt;&gt;$G$2</formula>
    </cfRule>
  </conditionalFormatting>
  <conditionalFormatting sqref="A8:E8">
    <cfRule type="expression" dxfId="3" priority="2">
      <formula>H3=$G$2</formula>
    </cfRule>
  </conditionalFormatting>
  <conditionalFormatting sqref="A15:E15">
    <cfRule type="expression" dxfId="2" priority="3">
      <formula>$G$9&lt;&gt;$H$10</formula>
    </cfRule>
  </conditionalFormatting>
  <conditionalFormatting sqref="A15:E15">
    <cfRule type="expression" dxfId="3" priority="4">
      <formula>H10=$G$9</formula>
    </cfRule>
  </conditionalFormatting>
  <conditionalFormatting sqref="A22:E22">
    <cfRule type="expression" dxfId="2" priority="5">
      <formula>$H$17&lt;&gt;$G$16</formula>
    </cfRule>
  </conditionalFormatting>
  <conditionalFormatting sqref="A22:E22">
    <cfRule type="expression" dxfId="3" priority="6">
      <formula>H17=$G$16</formula>
    </cfRule>
  </conditionalFormatting>
  <conditionalFormatting sqref="A29:E29">
    <cfRule type="expression" dxfId="2" priority="7">
      <formula>$H$24&lt;&gt;$G$23</formula>
    </cfRule>
  </conditionalFormatting>
  <conditionalFormatting sqref="A29:E29">
    <cfRule type="expression" dxfId="3" priority="8">
      <formula>H24=$G$23</formula>
    </cfRule>
  </conditionalFormatting>
  <conditionalFormatting sqref="A36:E36">
    <cfRule type="expression" dxfId="2" priority="9">
      <formula>$H$31&lt;&gt;$G$30</formula>
    </cfRule>
  </conditionalFormatting>
  <conditionalFormatting sqref="A36:E36">
    <cfRule type="expression" dxfId="3" priority="10">
      <formula>H31=$G$30</formula>
    </cfRule>
  </conditionalFormatting>
  <conditionalFormatting sqref="A43:E43">
    <cfRule type="expression" dxfId="2" priority="11">
      <formula>H38&lt;&gt;$G$37</formula>
    </cfRule>
  </conditionalFormatting>
  <conditionalFormatting sqref="A43:E43">
    <cfRule type="expression" dxfId="3" priority="12">
      <formula>H38=$G$37</formula>
    </cfRule>
  </conditionalFormatting>
  <conditionalFormatting sqref="A50:E50">
    <cfRule type="expression" dxfId="2" priority="13">
      <formula>H45&lt;&gt;$G$44</formula>
    </cfRule>
  </conditionalFormatting>
  <conditionalFormatting sqref="A50:E50">
    <cfRule type="expression" dxfId="3" priority="14">
      <formula>H45=$G$44</formula>
    </cfRule>
  </conditionalFormatting>
  <conditionalFormatting sqref="A57:E57">
    <cfRule type="expression" dxfId="2" priority="15">
      <formula>H52&lt;&gt;$G$51</formula>
    </cfRule>
  </conditionalFormatting>
  <conditionalFormatting sqref="A57:E57">
    <cfRule type="expression" dxfId="3" priority="16">
      <formula>H52=$G$51</formula>
    </cfRule>
  </conditionalFormatting>
  <conditionalFormatting sqref="A64:E64">
    <cfRule type="expression" dxfId="2" priority="17">
      <formula>H59&lt;&gt;$G$58</formula>
    </cfRule>
  </conditionalFormatting>
  <conditionalFormatting sqref="A64:E64">
    <cfRule type="expression" dxfId="3" priority="18">
      <formula>H59=$G$58</formula>
    </cfRule>
  </conditionalFormatting>
  <conditionalFormatting sqref="A71:E71">
    <cfRule type="expression" dxfId="2" priority="19">
      <formula>H66&lt;&gt;$G$65</formula>
    </cfRule>
  </conditionalFormatting>
  <conditionalFormatting sqref="A71:E71">
    <cfRule type="expression" dxfId="3" priority="20">
      <formula>H66=$G$65</formula>
    </cfRule>
  </conditionalFormatting>
  <conditionalFormatting sqref="A78:E78">
    <cfRule type="expression" dxfId="2" priority="21">
      <formula>H73&lt;&gt;$G$72</formula>
    </cfRule>
  </conditionalFormatting>
  <conditionalFormatting sqref="A78:E78">
    <cfRule type="expression" dxfId="3" priority="22">
      <formula>H73=$G$72</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2024-11-10T19:41:24Z</dcterms:created>
  <dc:creator>José Antonio Moya</dc:creator>
</cp:coreProperties>
</file>